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user02\Desktop\"/>
    </mc:Choice>
  </mc:AlternateContent>
  <xr:revisionPtr revIDLastSave="0" documentId="13_ncr:1_{564A9B0C-7F8F-4607-99F5-59594DBA5D34}" xr6:coauthVersionLast="47" xr6:coauthVersionMax="47" xr10:uidLastSave="{00000000-0000-0000-0000-000000000000}"/>
  <workbookProtection workbookAlgorithmName="SHA-512" workbookHashValue="ed+AkHw9fQ+1FlbapgFPEk7rYgyZZvLrmLVug4tbMoEH1NM732hcaWsB99lX9N+rePD6WSi8pcbaR+g78OYu/Q==" workbookSaltValue="LxYuyihLCzJqqrSTyxPHrA==" workbookSpinCount="100000" lockStructure="1"/>
  <bookViews>
    <workbookView xWindow="-108" yWindow="-108" windowWidth="23256" windowHeight="12456" activeTab="1" xr2:uid="{00000000-000D-0000-FFFF-FFFF00000000}"/>
  </bookViews>
  <sheets>
    <sheet name="記入例" sheetId="6" r:id="rId1"/>
    <sheet name="第3回ｴﾝﾄﾘｰｼｰﾄ" sheetId="1" r:id="rId2"/>
    <sheet name="ﾁｰﾑﾃﾞｰﾀ" sheetId="4" state="hidden" r:id="rId3"/>
    <sheet name="ﾗﾍﾞﾙ" sheetId="5" state="hidden" r:id="rId4"/>
    <sheet name="上陸ﾃﾞｰﾀ" sheetId="3" state="hidden" r:id="rId5"/>
    <sheet name="リスト25" sheetId="7" state="hidden" r:id="rId6"/>
  </sheets>
  <definedNames>
    <definedName name="学_年">#REF!</definedName>
    <definedName name="学年">テーブル6[#Headers]</definedName>
    <definedName name="区分学年">#REF!</definedName>
    <definedName name="区分小3">#REF!</definedName>
    <definedName name="区分小4">#REF!</definedName>
    <definedName name="区分小5">#REF!</definedName>
    <definedName name="区分小6">#REF!</definedName>
    <definedName name="区分中1">#REF!</definedName>
    <definedName name="区分中2">#REF!</definedName>
    <definedName name="区分中3">#REF!</definedName>
    <definedName name="種目">#REF!</definedName>
    <definedName name="小3">テーブル6[小3]</definedName>
    <definedName name="小4">テーブル6[小4]</definedName>
    <definedName name="小5">テーブル6[小5]</definedName>
    <definedName name="小6">テーブル6[小6]</definedName>
    <definedName name="小学女子">テーブル7[小学女子]</definedName>
    <definedName name="小学男子">テーブル7[小学男子]</definedName>
    <definedName name="中1">テーブル6[中1]</definedName>
    <definedName name="中2">テーブル6[中2]</definedName>
    <definedName name="中3">テーブル6[中3]</definedName>
    <definedName name="中学女子">テーブル7[中学女子]</definedName>
    <definedName name="中学男子">テーブル7[中学男子]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8" i="1" l="1"/>
  <c r="I36" i="1"/>
  <c r="I37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36" i="1"/>
  <c r="R37" i="1"/>
  <c r="S37" i="1"/>
  <c r="R38" i="1"/>
  <c r="S38" i="1"/>
  <c r="R39" i="1"/>
  <c r="S39" i="1"/>
  <c r="R40" i="1"/>
  <c r="S40" i="1"/>
  <c r="R41" i="1"/>
  <c r="S41" i="1"/>
  <c r="R42" i="1"/>
  <c r="S42" i="1"/>
  <c r="R43" i="1"/>
  <c r="S43" i="1"/>
  <c r="R44" i="1"/>
  <c r="S44" i="1"/>
  <c r="R45" i="1"/>
  <c r="S45" i="1"/>
  <c r="R46" i="1"/>
  <c r="S46" i="1"/>
  <c r="R47" i="1"/>
  <c r="S47" i="1"/>
  <c r="R48" i="1"/>
  <c r="S48" i="1"/>
  <c r="R49" i="1"/>
  <c r="S49" i="1"/>
  <c r="R50" i="1"/>
  <c r="S50" i="1"/>
  <c r="R51" i="1"/>
  <c r="S51" i="1"/>
  <c r="R52" i="1"/>
  <c r="S52" i="1"/>
  <c r="R53" i="1"/>
  <c r="S53" i="1"/>
  <c r="R54" i="1"/>
  <c r="S54" i="1"/>
  <c r="R55" i="1"/>
  <c r="S55" i="1"/>
  <c r="R56" i="1"/>
  <c r="S56" i="1"/>
  <c r="R57" i="1"/>
  <c r="S57" i="1"/>
  <c r="R58" i="1"/>
  <c r="S58" i="1"/>
  <c r="R59" i="1"/>
  <c r="S59" i="1"/>
  <c r="R60" i="1"/>
  <c r="S60" i="1"/>
  <c r="R61" i="1"/>
  <c r="S61" i="1"/>
  <c r="R62" i="1"/>
  <c r="S62" i="1"/>
  <c r="R63" i="1"/>
  <c r="S63" i="1"/>
  <c r="R64" i="1"/>
  <c r="S64" i="1"/>
  <c r="R65" i="1"/>
  <c r="S65" i="1"/>
  <c r="R66" i="1"/>
  <c r="S66" i="1"/>
  <c r="R67" i="1"/>
  <c r="S67" i="1"/>
  <c r="R68" i="1"/>
  <c r="S68" i="1"/>
  <c r="R69" i="1"/>
  <c r="S69" i="1"/>
  <c r="R70" i="1"/>
  <c r="S70" i="1"/>
  <c r="R71" i="1"/>
  <c r="S71" i="1"/>
  <c r="R72" i="1"/>
  <c r="S72" i="1"/>
  <c r="R73" i="1"/>
  <c r="S73" i="1"/>
  <c r="R74" i="1"/>
  <c r="S74" i="1"/>
  <c r="R75" i="1"/>
  <c r="S75" i="1"/>
  <c r="R76" i="1"/>
  <c r="S76" i="1"/>
  <c r="R77" i="1"/>
  <c r="S77" i="1"/>
  <c r="R78" i="1"/>
  <c r="S78" i="1"/>
  <c r="R79" i="1"/>
  <c r="S79" i="1"/>
  <c r="R80" i="1"/>
  <c r="S80" i="1"/>
  <c r="R81" i="1"/>
  <c r="S81" i="1"/>
  <c r="R82" i="1"/>
  <c r="S82" i="1"/>
  <c r="R83" i="1"/>
  <c r="S83" i="1"/>
  <c r="R84" i="1"/>
  <c r="S84" i="1"/>
  <c r="R85" i="1"/>
  <c r="S85" i="1"/>
  <c r="S36" i="1"/>
  <c r="R36" i="1"/>
  <c r="F85" i="1"/>
  <c r="F67" i="1"/>
  <c r="F56" i="1"/>
  <c r="F76" i="1"/>
  <c r="F80" i="1"/>
  <c r="F77" i="1"/>
  <c r="F59" i="1"/>
  <c r="F73" i="1"/>
  <c r="F78" i="1"/>
  <c r="F68" i="1"/>
  <c r="F64" i="1"/>
  <c r="F69" i="1"/>
  <c r="F51" i="1"/>
  <c r="F65" i="1"/>
  <c r="F70" i="1"/>
  <c r="F60" i="1"/>
  <c r="F61" i="1"/>
  <c r="F57" i="1"/>
  <c r="F79" i="1"/>
  <c r="F62" i="1"/>
  <c r="F52" i="1"/>
  <c r="F86" i="1"/>
  <c r="F84" i="1"/>
  <c r="F53" i="1"/>
  <c r="F74" i="1"/>
  <c r="F71" i="1"/>
  <c r="F72" i="1"/>
  <c r="F55" i="1"/>
  <c r="F82" i="1"/>
  <c r="F75" i="1"/>
  <c r="F81" i="1"/>
  <c r="F66" i="1"/>
  <c r="F63" i="1"/>
  <c r="F83" i="1"/>
  <c r="F58" i="1"/>
  <c r="F54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P26" i="1" l="1" a="1"/>
  <c r="P26" i="1" s="1"/>
  <c r="H26" i="1" s="1"/>
  <c r="P23" i="1"/>
  <c r="H23" i="1" s="1"/>
  <c r="P25" i="1"/>
  <c r="H25" i="1" s="1"/>
  <c r="P22" i="1"/>
  <c r="H22" i="1" s="1"/>
  <c r="P24" i="1"/>
  <c r="H24" i="1" s="1"/>
  <c r="F25" i="1" l="1"/>
  <c r="F24" i="1"/>
  <c r="F23" i="1"/>
  <c r="F22" i="1"/>
  <c r="K10" i="5" l="1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F1" i="5"/>
  <c r="E1" i="5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K151" i="3"/>
  <c r="K150" i="3"/>
  <c r="K149" i="3"/>
  <c r="K148" i="3"/>
  <c r="K147" i="3"/>
  <c r="K146" i="3"/>
  <c r="K145" i="3"/>
  <c r="K144" i="3"/>
  <c r="K143" i="3"/>
  <c r="K142" i="3"/>
  <c r="K141" i="3"/>
  <c r="K140" i="3"/>
  <c r="K139" i="3"/>
  <c r="K138" i="3"/>
  <c r="K137" i="3"/>
  <c r="K136" i="3"/>
  <c r="K135" i="3"/>
  <c r="K134" i="3"/>
  <c r="K133" i="3"/>
  <c r="K132" i="3"/>
  <c r="K131" i="3"/>
  <c r="K130" i="3"/>
  <c r="K129" i="3"/>
  <c r="K128" i="3"/>
  <c r="K127" i="3"/>
  <c r="K126" i="3"/>
  <c r="K125" i="3"/>
  <c r="K124" i="3"/>
  <c r="K123" i="3"/>
  <c r="K122" i="3"/>
  <c r="K121" i="3"/>
  <c r="K120" i="3"/>
  <c r="K119" i="3"/>
  <c r="K118" i="3"/>
  <c r="K117" i="3"/>
  <c r="K116" i="3"/>
  <c r="K115" i="3"/>
  <c r="K114" i="3"/>
  <c r="K112" i="3"/>
  <c r="K110" i="3"/>
  <c r="K113" i="3"/>
  <c r="K111" i="3"/>
  <c r="K109" i="3"/>
  <c r="K108" i="3"/>
  <c r="K107" i="3"/>
  <c r="K106" i="3"/>
  <c r="K105" i="3"/>
  <c r="K104" i="3"/>
  <c r="K103" i="3"/>
  <c r="K102" i="3"/>
  <c r="A103" i="3"/>
  <c r="C103" i="3"/>
  <c r="G103" i="3"/>
  <c r="H103" i="3"/>
  <c r="J103" i="3"/>
  <c r="A104" i="3"/>
  <c r="C104" i="3"/>
  <c r="G104" i="3"/>
  <c r="H104" i="3"/>
  <c r="J104" i="3"/>
  <c r="A105" i="3"/>
  <c r="C105" i="3"/>
  <c r="G105" i="3"/>
  <c r="H105" i="3"/>
  <c r="J105" i="3"/>
  <c r="A106" i="3"/>
  <c r="C106" i="3"/>
  <c r="G106" i="3"/>
  <c r="H106" i="3"/>
  <c r="J106" i="3"/>
  <c r="A107" i="3"/>
  <c r="C107" i="3"/>
  <c r="G107" i="3"/>
  <c r="H107" i="3"/>
  <c r="J107" i="3"/>
  <c r="A108" i="3"/>
  <c r="C108" i="3"/>
  <c r="G108" i="3"/>
  <c r="H108" i="3"/>
  <c r="J108" i="3"/>
  <c r="A109" i="3"/>
  <c r="C109" i="3"/>
  <c r="G109" i="3"/>
  <c r="H109" i="3"/>
  <c r="J109" i="3"/>
  <c r="A110" i="3"/>
  <c r="C110" i="3"/>
  <c r="G110" i="3"/>
  <c r="H110" i="3"/>
  <c r="J110" i="3"/>
  <c r="A111" i="3"/>
  <c r="C111" i="3"/>
  <c r="G111" i="3"/>
  <c r="H111" i="3"/>
  <c r="J111" i="3"/>
  <c r="A112" i="3"/>
  <c r="C112" i="3"/>
  <c r="G112" i="3"/>
  <c r="H112" i="3"/>
  <c r="J112" i="3"/>
  <c r="A113" i="3"/>
  <c r="C113" i="3"/>
  <c r="G113" i="3"/>
  <c r="H113" i="3"/>
  <c r="J113" i="3"/>
  <c r="A114" i="3"/>
  <c r="C114" i="3"/>
  <c r="G114" i="3"/>
  <c r="H114" i="3"/>
  <c r="J114" i="3"/>
  <c r="A115" i="3"/>
  <c r="C115" i="3"/>
  <c r="G115" i="3"/>
  <c r="H115" i="3"/>
  <c r="J115" i="3"/>
  <c r="A116" i="3"/>
  <c r="C116" i="3"/>
  <c r="G116" i="3"/>
  <c r="H116" i="3"/>
  <c r="J116" i="3"/>
  <c r="A117" i="3"/>
  <c r="C117" i="3"/>
  <c r="G117" i="3"/>
  <c r="H117" i="3"/>
  <c r="J117" i="3"/>
  <c r="A118" i="3"/>
  <c r="C118" i="3"/>
  <c r="G118" i="3"/>
  <c r="H118" i="3"/>
  <c r="J118" i="3"/>
  <c r="A119" i="3"/>
  <c r="C119" i="3"/>
  <c r="G119" i="3"/>
  <c r="H119" i="3"/>
  <c r="J119" i="3"/>
  <c r="A120" i="3"/>
  <c r="C120" i="3"/>
  <c r="G120" i="3"/>
  <c r="H120" i="3"/>
  <c r="J120" i="3"/>
  <c r="A121" i="3"/>
  <c r="C121" i="3"/>
  <c r="G121" i="3"/>
  <c r="H121" i="3"/>
  <c r="J121" i="3"/>
  <c r="A122" i="3"/>
  <c r="C122" i="3"/>
  <c r="G122" i="3"/>
  <c r="H122" i="3"/>
  <c r="J122" i="3"/>
  <c r="A123" i="3"/>
  <c r="C123" i="3"/>
  <c r="G123" i="3"/>
  <c r="H123" i="3"/>
  <c r="J123" i="3"/>
  <c r="A124" i="3"/>
  <c r="C124" i="3"/>
  <c r="G124" i="3"/>
  <c r="H124" i="3"/>
  <c r="J124" i="3"/>
  <c r="A125" i="3"/>
  <c r="C125" i="3"/>
  <c r="G125" i="3"/>
  <c r="H125" i="3"/>
  <c r="J125" i="3"/>
  <c r="A126" i="3"/>
  <c r="C126" i="3"/>
  <c r="G126" i="3"/>
  <c r="H126" i="3"/>
  <c r="J126" i="3"/>
  <c r="A127" i="3"/>
  <c r="C127" i="3"/>
  <c r="G127" i="3"/>
  <c r="H127" i="3"/>
  <c r="J127" i="3"/>
  <c r="A128" i="3"/>
  <c r="C128" i="3"/>
  <c r="G128" i="3"/>
  <c r="H128" i="3"/>
  <c r="J128" i="3"/>
  <c r="A129" i="3"/>
  <c r="C129" i="3"/>
  <c r="G129" i="3"/>
  <c r="H129" i="3"/>
  <c r="J129" i="3"/>
  <c r="A130" i="3"/>
  <c r="C130" i="3"/>
  <c r="G130" i="3"/>
  <c r="H130" i="3"/>
  <c r="J130" i="3"/>
  <c r="A131" i="3"/>
  <c r="C131" i="3"/>
  <c r="G131" i="3"/>
  <c r="H131" i="3"/>
  <c r="J131" i="3"/>
  <c r="A132" i="3"/>
  <c r="C132" i="3"/>
  <c r="G132" i="3"/>
  <c r="H132" i="3"/>
  <c r="J132" i="3"/>
  <c r="A133" i="3"/>
  <c r="C133" i="3"/>
  <c r="G133" i="3"/>
  <c r="H133" i="3"/>
  <c r="J133" i="3"/>
  <c r="A134" i="3"/>
  <c r="C134" i="3"/>
  <c r="G134" i="3"/>
  <c r="H134" i="3"/>
  <c r="J134" i="3"/>
  <c r="A135" i="3"/>
  <c r="C135" i="3"/>
  <c r="G135" i="3"/>
  <c r="H135" i="3"/>
  <c r="J135" i="3"/>
  <c r="A136" i="3"/>
  <c r="C136" i="3"/>
  <c r="G136" i="3"/>
  <c r="H136" i="3"/>
  <c r="J136" i="3"/>
  <c r="A137" i="3"/>
  <c r="C137" i="3"/>
  <c r="G137" i="3"/>
  <c r="H137" i="3"/>
  <c r="J137" i="3"/>
  <c r="A138" i="3"/>
  <c r="C138" i="3"/>
  <c r="G138" i="3"/>
  <c r="H138" i="3"/>
  <c r="J138" i="3"/>
  <c r="A139" i="3"/>
  <c r="C139" i="3"/>
  <c r="G139" i="3"/>
  <c r="H139" i="3"/>
  <c r="J139" i="3"/>
  <c r="A140" i="3"/>
  <c r="C140" i="3"/>
  <c r="G140" i="3"/>
  <c r="H140" i="3"/>
  <c r="J140" i="3"/>
  <c r="A141" i="3"/>
  <c r="C141" i="3"/>
  <c r="G141" i="3"/>
  <c r="H141" i="3"/>
  <c r="J141" i="3"/>
  <c r="A142" i="3"/>
  <c r="C142" i="3"/>
  <c r="G142" i="3"/>
  <c r="H142" i="3"/>
  <c r="J142" i="3"/>
  <c r="A143" i="3"/>
  <c r="C143" i="3"/>
  <c r="G143" i="3"/>
  <c r="H143" i="3"/>
  <c r="J143" i="3"/>
  <c r="A144" i="3"/>
  <c r="C144" i="3"/>
  <c r="G144" i="3"/>
  <c r="H144" i="3"/>
  <c r="J144" i="3"/>
  <c r="A145" i="3"/>
  <c r="C145" i="3"/>
  <c r="G145" i="3"/>
  <c r="H145" i="3"/>
  <c r="J145" i="3"/>
  <c r="A146" i="3"/>
  <c r="C146" i="3"/>
  <c r="G146" i="3"/>
  <c r="H146" i="3"/>
  <c r="J146" i="3"/>
  <c r="A147" i="3"/>
  <c r="C147" i="3"/>
  <c r="G147" i="3"/>
  <c r="H147" i="3"/>
  <c r="J147" i="3"/>
  <c r="A148" i="3"/>
  <c r="C148" i="3"/>
  <c r="G148" i="3"/>
  <c r="H148" i="3"/>
  <c r="J148" i="3"/>
  <c r="A149" i="3"/>
  <c r="C149" i="3"/>
  <c r="G149" i="3"/>
  <c r="H149" i="3"/>
  <c r="J149" i="3"/>
  <c r="A150" i="3"/>
  <c r="C150" i="3"/>
  <c r="G150" i="3"/>
  <c r="H150" i="3"/>
  <c r="J150" i="3"/>
  <c r="A151" i="3"/>
  <c r="C151" i="3"/>
  <c r="G151" i="3"/>
  <c r="H151" i="3"/>
  <c r="J151" i="3"/>
  <c r="C102" i="3"/>
  <c r="M102" i="3"/>
  <c r="J102" i="3"/>
  <c r="H102" i="3"/>
  <c r="G102" i="3"/>
  <c r="A102" i="3"/>
  <c r="I102" i="3" l="1"/>
  <c r="J26" i="6"/>
  <c r="J26" i="1"/>
  <c r="J25" i="1"/>
  <c r="J24" i="1"/>
  <c r="J23" i="1"/>
  <c r="J22" i="1"/>
  <c r="A5" i="4"/>
  <c r="H58" i="5"/>
  <c r="H57" i="5"/>
  <c r="H56" i="5"/>
  <c r="H55" i="5"/>
  <c r="H54" i="5"/>
  <c r="H53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2" i="5"/>
  <c r="H13" i="5"/>
  <c r="H11" i="5"/>
  <c r="H10" i="5"/>
  <c r="H27" i="1" l="1"/>
  <c r="I115" i="3" l="1"/>
  <c r="E22" i="5"/>
  <c r="I128" i="3"/>
  <c r="E35" i="5"/>
  <c r="E53" i="5"/>
  <c r="I146" i="3"/>
  <c r="I110" i="3"/>
  <c r="E17" i="5"/>
  <c r="E31" i="5"/>
  <c r="I124" i="3"/>
  <c r="E20" i="5"/>
  <c r="I113" i="3"/>
  <c r="I120" i="3"/>
  <c r="E27" i="5"/>
  <c r="E48" i="5"/>
  <c r="I141" i="3"/>
  <c r="E52" i="5"/>
  <c r="I145" i="3"/>
  <c r="E40" i="5"/>
  <c r="I133" i="3"/>
  <c r="E23" i="5"/>
  <c r="I116" i="3"/>
  <c r="I134" i="3"/>
  <c r="E41" i="5"/>
  <c r="I112" i="3"/>
  <c r="E19" i="5"/>
  <c r="E55" i="5"/>
  <c r="I148" i="3"/>
  <c r="E44" i="5"/>
  <c r="I137" i="3"/>
  <c r="I107" i="3"/>
  <c r="E14" i="5"/>
  <c r="E15" i="5"/>
  <c r="I108" i="3"/>
  <c r="E54" i="5"/>
  <c r="I147" i="3"/>
  <c r="I126" i="3"/>
  <c r="E33" i="5"/>
  <c r="I142" i="3"/>
  <c r="E49" i="5"/>
  <c r="E39" i="5"/>
  <c r="I132" i="3"/>
  <c r="E56" i="5"/>
  <c r="I149" i="3"/>
  <c r="I130" i="3"/>
  <c r="E37" i="5"/>
  <c r="E47" i="5"/>
  <c r="I140" i="3"/>
  <c r="E24" i="5"/>
  <c r="I117" i="3"/>
  <c r="I122" i="3"/>
  <c r="E29" i="5"/>
  <c r="I127" i="3"/>
  <c r="E34" i="5"/>
  <c r="E16" i="5"/>
  <c r="I109" i="3"/>
  <c r="I131" i="3"/>
  <c r="E38" i="5"/>
  <c r="I114" i="3"/>
  <c r="E21" i="5"/>
  <c r="I119" i="3"/>
  <c r="E26" i="5"/>
  <c r="I150" i="3"/>
  <c r="E57" i="5"/>
  <c r="I144" i="3"/>
  <c r="E51" i="5"/>
  <c r="E12" i="5"/>
  <c r="I105" i="3"/>
  <c r="E28" i="5"/>
  <c r="I121" i="3"/>
  <c r="I118" i="3"/>
  <c r="E25" i="5"/>
  <c r="E32" i="5"/>
  <c r="I125" i="3"/>
  <c r="I104" i="3"/>
  <c r="E11" i="5"/>
  <c r="E50" i="5"/>
  <c r="I143" i="3"/>
  <c r="I135" i="3"/>
  <c r="E42" i="5"/>
  <c r="E46" i="5"/>
  <c r="I139" i="3"/>
  <c r="E36" i="5"/>
  <c r="I129" i="3"/>
  <c r="I123" i="3"/>
  <c r="E30" i="5"/>
  <c r="I106" i="3"/>
  <c r="E13" i="5"/>
  <c r="I111" i="3"/>
  <c r="E18" i="5"/>
  <c r="I138" i="3"/>
  <c r="E45" i="5"/>
  <c r="I136" i="3"/>
  <c r="E43" i="5"/>
  <c r="I103" i="3"/>
  <c r="E10" i="5"/>
  <c r="E58" i="5"/>
  <c r="I151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29" i="3"/>
  <c r="M30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M2" i="3"/>
  <c r="D5" i="4"/>
  <c r="F37" i="6"/>
  <c r="J25" i="6" l="1"/>
  <c r="J24" i="6"/>
  <c r="J23" i="6"/>
  <c r="J22" i="6"/>
  <c r="F43" i="6"/>
  <c r="F75" i="6"/>
  <c r="F40" i="6"/>
  <c r="F63" i="6"/>
  <c r="F59" i="6"/>
  <c r="F84" i="6"/>
  <c r="F79" i="6"/>
  <c r="F50" i="6"/>
  <c r="F72" i="6"/>
  <c r="F39" i="6"/>
  <c r="F74" i="6"/>
  <c r="F48" i="6"/>
  <c r="F70" i="6"/>
  <c r="F45" i="6"/>
  <c r="F69" i="6"/>
  <c r="F47" i="6"/>
  <c r="F67" i="6"/>
  <c r="F80" i="6"/>
  <c r="F54" i="6"/>
  <c r="F55" i="6"/>
  <c r="F52" i="6"/>
  <c r="F81" i="6"/>
  <c r="F57" i="6"/>
  <c r="F85" i="6"/>
  <c r="F65" i="6"/>
  <c r="F77" i="6"/>
  <c r="F44" i="6"/>
  <c r="F56" i="6"/>
  <c r="F62" i="6"/>
  <c r="F51" i="6"/>
  <c r="F58" i="6"/>
  <c r="F42" i="6"/>
  <c r="F68" i="6"/>
  <c r="F73" i="6"/>
  <c r="F46" i="6"/>
  <c r="F66" i="6"/>
  <c r="F60" i="6"/>
  <c r="F76" i="6"/>
  <c r="F61" i="6"/>
  <c r="F64" i="6"/>
  <c r="F36" i="6"/>
  <c r="F78" i="6"/>
  <c r="F38" i="6"/>
  <c r="F82" i="6"/>
  <c r="F49" i="6"/>
  <c r="F86" i="6"/>
  <c r="F83" i="6"/>
  <c r="F71" i="6"/>
  <c r="F53" i="6"/>
  <c r="F41" i="6"/>
  <c r="H27" i="6" l="1"/>
  <c r="M5" i="4"/>
  <c r="L5" i="4"/>
  <c r="K5" i="4"/>
  <c r="J5" i="4"/>
  <c r="I5" i="4"/>
  <c r="H5" i="4"/>
  <c r="G5" i="4"/>
  <c r="F5" i="4"/>
  <c r="O5" i="4" l="1"/>
  <c r="N5" i="4"/>
  <c r="J9" i="5"/>
  <c r="I9" i="5"/>
  <c r="H9" i="5"/>
  <c r="G9" i="5"/>
  <c r="F9" i="5"/>
  <c r="D9" i="5"/>
  <c r="C9" i="5"/>
  <c r="E9" i="5" l="1"/>
  <c r="K101" i="3" l="1"/>
  <c r="K100" i="3"/>
  <c r="K99" i="3"/>
  <c r="K98" i="3"/>
  <c r="K97" i="3"/>
  <c r="K96" i="3"/>
  <c r="K95" i="3"/>
  <c r="K94" i="3"/>
  <c r="K93" i="3"/>
  <c r="K92" i="3"/>
  <c r="K91" i="3"/>
  <c r="K90" i="3"/>
  <c r="K89" i="3"/>
  <c r="K88" i="3"/>
  <c r="K87" i="3"/>
  <c r="K86" i="3"/>
  <c r="K85" i="3"/>
  <c r="K84" i="3"/>
  <c r="K83" i="3"/>
  <c r="K82" i="3"/>
  <c r="K81" i="3"/>
  <c r="K80" i="3"/>
  <c r="K79" i="3"/>
  <c r="K78" i="3"/>
  <c r="K77" i="3"/>
  <c r="K76" i="3"/>
  <c r="K75" i="3"/>
  <c r="K74" i="3"/>
  <c r="K73" i="3"/>
  <c r="K72" i="3"/>
  <c r="K71" i="3"/>
  <c r="K70" i="3"/>
  <c r="K69" i="3"/>
  <c r="K68" i="3"/>
  <c r="K67" i="3"/>
  <c r="K66" i="3"/>
  <c r="K65" i="3"/>
  <c r="K64" i="3"/>
  <c r="K63" i="3"/>
  <c r="K62" i="3"/>
  <c r="K61" i="3"/>
  <c r="K60" i="3"/>
  <c r="K59" i="3"/>
  <c r="K58" i="3"/>
  <c r="K57" i="3"/>
  <c r="K56" i="3"/>
  <c r="K55" i="3"/>
  <c r="K54" i="3"/>
  <c r="K53" i="3"/>
  <c r="K52" i="3"/>
  <c r="K51" i="3"/>
  <c r="K50" i="3"/>
  <c r="K49" i="3"/>
  <c r="K48" i="3"/>
  <c r="K47" i="3"/>
  <c r="K46" i="3"/>
  <c r="K45" i="3"/>
  <c r="K44" i="3"/>
  <c r="K43" i="3"/>
  <c r="K42" i="3"/>
  <c r="K41" i="3"/>
  <c r="K40" i="3"/>
  <c r="K39" i="3"/>
  <c r="K38" i="3"/>
  <c r="K37" i="3"/>
  <c r="K36" i="3"/>
  <c r="K35" i="3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18" i="3"/>
  <c r="K17" i="3"/>
  <c r="K16" i="3"/>
  <c r="K15" i="3"/>
  <c r="K14" i="3"/>
  <c r="K13" i="3"/>
  <c r="K12" i="3"/>
  <c r="K11" i="3"/>
  <c r="K10" i="3"/>
  <c r="K9" i="3"/>
  <c r="K8" i="3"/>
  <c r="K7" i="3"/>
  <c r="K6" i="3"/>
  <c r="K2" i="3"/>
  <c r="K5" i="3"/>
  <c r="K4" i="3"/>
  <c r="K3" i="3"/>
  <c r="J68" i="3"/>
  <c r="J101" i="3"/>
  <c r="J100" i="3"/>
  <c r="J99" i="3"/>
  <c r="J98" i="3"/>
  <c r="J97" i="3"/>
  <c r="J96" i="3"/>
  <c r="J95" i="3"/>
  <c r="J94" i="3"/>
  <c r="J93" i="3"/>
  <c r="J92" i="3"/>
  <c r="J91" i="3"/>
  <c r="J90" i="3"/>
  <c r="J89" i="3"/>
  <c r="J88" i="3"/>
  <c r="J87" i="3"/>
  <c r="J86" i="3"/>
  <c r="J85" i="3"/>
  <c r="J84" i="3"/>
  <c r="J83" i="3"/>
  <c r="J82" i="3"/>
  <c r="J81" i="3"/>
  <c r="J80" i="3"/>
  <c r="J79" i="3"/>
  <c r="J78" i="3"/>
  <c r="J77" i="3"/>
  <c r="J76" i="3"/>
  <c r="J75" i="3"/>
  <c r="J74" i="3"/>
  <c r="J73" i="3"/>
  <c r="J72" i="3"/>
  <c r="J71" i="3"/>
  <c r="J70" i="3"/>
  <c r="J69" i="3"/>
  <c r="J67" i="3"/>
  <c r="J66" i="3"/>
  <c r="J65" i="3"/>
  <c r="J64" i="3"/>
  <c r="J63" i="3"/>
  <c r="J62" i="3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3" i="3"/>
  <c r="H101" i="3"/>
  <c r="H100" i="3"/>
  <c r="H99" i="3"/>
  <c r="H98" i="3"/>
  <c r="H97" i="3"/>
  <c r="H96" i="3"/>
  <c r="H95" i="3"/>
  <c r="H94" i="3"/>
  <c r="H93" i="3"/>
  <c r="H92" i="3"/>
  <c r="H91" i="3"/>
  <c r="H90" i="3"/>
  <c r="H89" i="3"/>
  <c r="H88" i="3"/>
  <c r="H87" i="3"/>
  <c r="H86" i="3"/>
  <c r="H85" i="3"/>
  <c r="H84" i="3"/>
  <c r="H83" i="3"/>
  <c r="H82" i="3"/>
  <c r="H81" i="3"/>
  <c r="H80" i="3"/>
  <c r="H79" i="3"/>
  <c r="H78" i="3"/>
  <c r="H77" i="3"/>
  <c r="H76" i="3"/>
  <c r="H75" i="3"/>
  <c r="H74" i="3"/>
  <c r="H73" i="3"/>
  <c r="H72" i="3"/>
  <c r="H71" i="3"/>
  <c r="H70" i="3"/>
  <c r="H69" i="3"/>
  <c r="H68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G101" i="3"/>
  <c r="G100" i="3"/>
  <c r="G99" i="3"/>
  <c r="G98" i="3"/>
  <c r="G97" i="3"/>
  <c r="G96" i="3"/>
  <c r="G95" i="3"/>
  <c r="G94" i="3"/>
  <c r="G93" i="3"/>
  <c r="G92" i="3"/>
  <c r="G91" i="3"/>
  <c r="G90" i="3"/>
  <c r="G89" i="3"/>
  <c r="G88" i="3"/>
  <c r="G87" i="3"/>
  <c r="G86" i="3"/>
  <c r="G85" i="3"/>
  <c r="G84" i="3"/>
  <c r="G83" i="3"/>
  <c r="G82" i="3"/>
  <c r="G81" i="3"/>
  <c r="G80" i="3"/>
  <c r="G79" i="3"/>
  <c r="G78" i="3"/>
  <c r="G77" i="3"/>
  <c r="G76" i="3"/>
  <c r="G75" i="3"/>
  <c r="G74" i="3"/>
  <c r="G73" i="3"/>
  <c r="G72" i="3"/>
  <c r="G71" i="3"/>
  <c r="G70" i="3"/>
  <c r="G69" i="3"/>
  <c r="G68" i="3"/>
  <c r="G67" i="3"/>
  <c r="G66" i="3"/>
  <c r="G65" i="3"/>
  <c r="G64" i="3"/>
  <c r="G63" i="3"/>
  <c r="G62" i="3"/>
  <c r="G61" i="3"/>
  <c r="G60" i="3"/>
  <c r="G59" i="3"/>
  <c r="G58" i="3"/>
  <c r="G57" i="3"/>
  <c r="G56" i="3"/>
  <c r="G55" i="3"/>
  <c r="G54" i="3"/>
  <c r="G53" i="3"/>
  <c r="G52" i="3"/>
  <c r="G51" i="3"/>
  <c r="G50" i="3"/>
  <c r="G49" i="3"/>
  <c r="G48" i="3"/>
  <c r="G46" i="3"/>
  <c r="G47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G3" i="3"/>
  <c r="G2" i="3"/>
  <c r="C101" i="3"/>
  <c r="C100" i="3"/>
  <c r="C99" i="3"/>
  <c r="C98" i="3"/>
  <c r="C97" i="3"/>
  <c r="C96" i="3"/>
  <c r="C95" i="3"/>
  <c r="C94" i="3"/>
  <c r="C93" i="3"/>
  <c r="C92" i="3"/>
  <c r="C91" i="3"/>
  <c r="C90" i="3"/>
  <c r="C89" i="3"/>
  <c r="C88" i="3"/>
  <c r="C87" i="3"/>
  <c r="C86" i="3"/>
  <c r="C85" i="3"/>
  <c r="C84" i="3"/>
  <c r="C83" i="3"/>
  <c r="C82" i="3"/>
  <c r="C81" i="3"/>
  <c r="C80" i="3"/>
  <c r="C79" i="3"/>
  <c r="C78" i="3"/>
  <c r="C77" i="3"/>
  <c r="C76" i="3"/>
  <c r="C75" i="3"/>
  <c r="C74" i="3"/>
  <c r="C73" i="3"/>
  <c r="C72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C4" i="3"/>
  <c r="C3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1" i="3"/>
  <c r="A13" i="3"/>
  <c r="A12" i="3"/>
  <c r="A10" i="3"/>
  <c r="A9" i="3"/>
  <c r="A8" i="3"/>
  <c r="A7" i="3"/>
  <c r="A6" i="3"/>
  <c r="A5" i="3"/>
  <c r="A4" i="3"/>
  <c r="A3" i="3"/>
  <c r="A2" i="3"/>
  <c r="J2" i="3"/>
  <c r="H2" i="3"/>
  <c r="C2" i="3"/>
  <c r="B5" i="4"/>
  <c r="C5" i="4"/>
  <c r="E5" i="4"/>
  <c r="V5" i="4"/>
  <c r="W5" i="4"/>
  <c r="X5" i="4"/>
  <c r="Y5" i="4"/>
  <c r="Z5" i="4"/>
  <c r="P5" i="4" l="1"/>
  <c r="I100" i="3" l="1"/>
  <c r="I101" i="3"/>
  <c r="I99" i="3"/>
  <c r="I98" i="3"/>
  <c r="I96" i="3"/>
  <c r="I97" i="3"/>
  <c r="I95" i="3"/>
  <c r="I94" i="3"/>
  <c r="I92" i="3"/>
  <c r="I93" i="3"/>
  <c r="I91" i="3"/>
  <c r="I90" i="3"/>
  <c r="I88" i="3"/>
  <c r="I89" i="3"/>
  <c r="I87" i="3"/>
  <c r="I86" i="3"/>
  <c r="I84" i="3"/>
  <c r="I85" i="3"/>
  <c r="I83" i="3"/>
  <c r="I82" i="3"/>
  <c r="I80" i="3"/>
  <c r="I81" i="3"/>
  <c r="I79" i="3"/>
  <c r="I78" i="3"/>
  <c r="I76" i="3"/>
  <c r="I77" i="3"/>
  <c r="I75" i="3"/>
  <c r="I74" i="3"/>
  <c r="I72" i="3"/>
  <c r="I73" i="3"/>
  <c r="I71" i="3"/>
  <c r="I70" i="3"/>
  <c r="I68" i="3"/>
  <c r="I69" i="3"/>
  <c r="I67" i="3"/>
  <c r="I66" i="3"/>
  <c r="I64" i="3"/>
  <c r="I65" i="3"/>
  <c r="I63" i="3"/>
  <c r="I62" i="3"/>
  <c r="I60" i="3"/>
  <c r="I61" i="3"/>
  <c r="I59" i="3"/>
  <c r="I58" i="3"/>
  <c r="I56" i="3"/>
  <c r="I57" i="3"/>
  <c r="I55" i="3"/>
  <c r="I54" i="3"/>
  <c r="I52" i="3"/>
  <c r="I53" i="3"/>
  <c r="I51" i="3"/>
  <c r="I50" i="3"/>
  <c r="I48" i="3"/>
  <c r="I49" i="3"/>
  <c r="I47" i="3"/>
  <c r="I46" i="3"/>
  <c r="I44" i="3"/>
  <c r="I45" i="3"/>
  <c r="I43" i="3"/>
  <c r="I42" i="3"/>
  <c r="I40" i="3"/>
  <c r="I41" i="3"/>
  <c r="I39" i="3"/>
  <c r="I38" i="3"/>
  <c r="I36" i="3"/>
  <c r="I37" i="3"/>
  <c r="I35" i="3"/>
  <c r="I34" i="3"/>
  <c r="I32" i="3"/>
  <c r="I33" i="3"/>
  <c r="I31" i="3"/>
  <c r="I30" i="3"/>
  <c r="I28" i="3"/>
  <c r="I29" i="3"/>
  <c r="I27" i="3"/>
  <c r="I26" i="3"/>
  <c r="I24" i="3"/>
  <c r="I25" i="3"/>
  <c r="I23" i="3"/>
  <c r="I22" i="3"/>
  <c r="I20" i="3"/>
  <c r="I21" i="3"/>
  <c r="I19" i="3"/>
  <c r="I18" i="3"/>
  <c r="I16" i="3"/>
  <c r="I17" i="3"/>
  <c r="I15" i="3"/>
  <c r="I14" i="3"/>
  <c r="I12" i="3"/>
  <c r="I13" i="3"/>
  <c r="I11" i="3"/>
  <c r="I10" i="3"/>
  <c r="I8" i="3"/>
  <c r="I9" i="3"/>
  <c r="I7" i="3"/>
  <c r="I6" i="3"/>
  <c r="I4" i="3"/>
  <c r="I5" i="3"/>
  <c r="I3" i="3"/>
  <c r="I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<sst xmlns="http://schemas.openxmlformats.org/spreadsheetml/2006/main" count="252" uniqueCount="145">
  <si>
    <t>申込No.</t>
    <rPh sb="0" eb="2">
      <t>モウシコミ</t>
    </rPh>
    <phoneticPr fontId="4"/>
  </si>
  <si>
    <t>←『申込No.』欄には何も入力しないでください。</t>
    <rPh sb="2" eb="4">
      <t>モウシコミ</t>
    </rPh>
    <rPh sb="8" eb="9">
      <t>ラン</t>
    </rPh>
    <rPh sb="11" eb="12">
      <t>ナニ</t>
    </rPh>
    <rPh sb="13" eb="15">
      <t>ニュウリョク</t>
    </rPh>
    <phoneticPr fontId="4"/>
  </si>
  <si>
    <t>ﾌﾘｶﾞﾅ</t>
  </si>
  <si>
    <t>代表者氏名</t>
    <phoneticPr fontId="3"/>
  </si>
  <si>
    <t>連絡責任者</t>
  </si>
  <si>
    <t>住所</t>
    <phoneticPr fontId="3"/>
  </si>
  <si>
    <t>電話</t>
  </si>
  <si>
    <t>E-mail</t>
    <phoneticPr fontId="3"/>
  </si>
  <si>
    <t>参加費</t>
    <rPh sb="0" eb="3">
      <t>サンカヒ</t>
    </rPh>
    <phoneticPr fontId="4"/>
  </si>
  <si>
    <t>項　　　目</t>
    <rPh sb="0" eb="1">
      <t>コウ</t>
    </rPh>
    <rPh sb="4" eb="5">
      <t>メ</t>
    </rPh>
    <phoneticPr fontId="4"/>
  </si>
  <si>
    <t>金　　額</t>
    <rPh sb="0" eb="1">
      <t>キン</t>
    </rPh>
    <rPh sb="3" eb="4">
      <t>ガク</t>
    </rPh>
    <phoneticPr fontId="4"/>
  </si>
  <si>
    <t>個　人</t>
    <rPh sb="0" eb="1">
      <t>コ</t>
    </rPh>
    <rPh sb="2" eb="3">
      <t>ヒト</t>
    </rPh>
    <phoneticPr fontId="4"/>
  </si>
  <si>
    <t>参加料振込先</t>
    <rPh sb="2" eb="3">
      <t>リョウ</t>
    </rPh>
    <rPh sb="3" eb="6">
      <t>フリコミサキ</t>
    </rPh>
    <phoneticPr fontId="4"/>
  </si>
  <si>
    <t>№</t>
    <phoneticPr fontId="4"/>
  </si>
  <si>
    <t>登録番号</t>
    <rPh sb="2" eb="4">
      <t>バンゴウ</t>
    </rPh>
    <phoneticPr fontId="3"/>
  </si>
  <si>
    <t>氏名のﾌﾘｶﾞﾅ</t>
    <rPh sb="0" eb="2">
      <t>シメイ</t>
    </rPh>
    <phoneticPr fontId="4"/>
  </si>
  <si>
    <t>学年</t>
    <rPh sb="0" eb="2">
      <t>ガクネン</t>
    </rPh>
    <phoneticPr fontId="4"/>
  </si>
  <si>
    <t>所属</t>
    <rPh sb="0" eb="2">
      <t>ショゾク</t>
    </rPh>
    <phoneticPr fontId="3"/>
  </si>
  <si>
    <t>種目１</t>
    <rPh sb="0" eb="2">
      <t>シュモク</t>
    </rPh>
    <phoneticPr fontId="3"/>
  </si>
  <si>
    <t>種目２</t>
    <rPh sb="0" eb="2">
      <t>シュモク</t>
    </rPh>
    <phoneticPr fontId="3"/>
  </si>
  <si>
    <t>中3</t>
    <rPh sb="0" eb="1">
      <t>チュウ</t>
    </rPh>
    <phoneticPr fontId="2"/>
  </si>
  <si>
    <t>小5</t>
    <rPh sb="0" eb="1">
      <t>ショウ</t>
    </rPh>
    <phoneticPr fontId="2"/>
  </si>
  <si>
    <t>小6</t>
    <rPh sb="0" eb="1">
      <t>ショウ</t>
    </rPh>
    <phoneticPr fontId="2"/>
  </si>
  <si>
    <t>中1</t>
    <rPh sb="0" eb="1">
      <t>チュウ</t>
    </rPh>
    <phoneticPr fontId="2"/>
  </si>
  <si>
    <t>中2</t>
    <rPh sb="0" eb="1">
      <t>チュウ</t>
    </rPh>
    <phoneticPr fontId="2"/>
  </si>
  <si>
    <t>団体名</t>
    <rPh sb="0" eb="2">
      <t>ダンタイ</t>
    </rPh>
    <rPh sb="2" eb="3">
      <t>メイ</t>
    </rPh>
    <phoneticPr fontId="3"/>
  </si>
  <si>
    <t>代表</t>
    <rPh sb="0" eb="2">
      <t>ダイヒョウ</t>
    </rPh>
    <phoneticPr fontId="9"/>
  </si>
  <si>
    <t>総合計</t>
    <rPh sb="0" eb="1">
      <t>ソウ</t>
    </rPh>
    <rPh sb="1" eb="3">
      <t>ゴウケイ</t>
    </rPh>
    <phoneticPr fontId="9"/>
  </si>
  <si>
    <t>参加費</t>
    <rPh sb="0" eb="3">
      <t>サンカヒ</t>
    </rPh>
    <phoneticPr fontId="9"/>
  </si>
  <si>
    <t>記録証</t>
    <rPh sb="0" eb="2">
      <t>キロク</t>
    </rPh>
    <rPh sb="2" eb="3">
      <t>ショウ</t>
    </rPh>
    <phoneticPr fontId="3"/>
  </si>
  <si>
    <t>参加賞</t>
    <rPh sb="0" eb="2">
      <t>サンカ</t>
    </rPh>
    <rPh sb="2" eb="3">
      <t>ショウ</t>
    </rPh>
    <phoneticPr fontId="3"/>
  </si>
  <si>
    <t>連絡責任者</t>
    <rPh sb="0" eb="2">
      <t>レンラク</t>
    </rPh>
    <rPh sb="2" eb="5">
      <t>セキニンシャ</t>
    </rPh>
    <phoneticPr fontId="9"/>
  </si>
  <si>
    <t>郵便番号</t>
    <rPh sb="0" eb="2">
      <t>ユウビン</t>
    </rPh>
    <rPh sb="2" eb="4">
      <t>バンゴウ</t>
    </rPh>
    <phoneticPr fontId="9"/>
  </si>
  <si>
    <t>住所</t>
    <rPh sb="0" eb="2">
      <t>ジュウショ</t>
    </rPh>
    <phoneticPr fontId="9"/>
  </si>
  <si>
    <t>電話番号</t>
    <rPh sb="0" eb="2">
      <t>デンワ</t>
    </rPh>
    <rPh sb="2" eb="4">
      <t>バンゴウ</t>
    </rPh>
    <phoneticPr fontId="3"/>
  </si>
  <si>
    <t>人数</t>
    <rPh sb="0" eb="2">
      <t>ニンズウ</t>
    </rPh>
    <phoneticPr fontId="9"/>
  </si>
  <si>
    <t>種目</t>
    <rPh sb="0" eb="2">
      <t>シュモク</t>
    </rPh>
    <phoneticPr fontId="9"/>
  </si>
  <si>
    <t>個人</t>
    <rPh sb="0" eb="2">
      <t>コジン</t>
    </rPh>
    <phoneticPr fontId="3"/>
  </si>
  <si>
    <t>備考</t>
    <rPh sb="0" eb="2">
      <t>ビコウ</t>
    </rPh>
    <phoneticPr fontId="9"/>
  </si>
  <si>
    <t>No</t>
    <phoneticPr fontId="9"/>
  </si>
  <si>
    <t>団体略称(6文字以内)</t>
    <phoneticPr fontId="3"/>
  </si>
  <si>
    <t>メール</t>
    <phoneticPr fontId="9"/>
  </si>
  <si>
    <t>ﾘﾚｰ</t>
    <phoneticPr fontId="3"/>
  </si>
  <si>
    <t>参加人数</t>
    <rPh sb="0" eb="2">
      <t>サンカ</t>
    </rPh>
    <rPh sb="2" eb="4">
      <t>ニンズウ</t>
    </rPh>
    <phoneticPr fontId="3"/>
  </si>
  <si>
    <t>種目数</t>
    <rPh sb="0" eb="2">
      <t>シュモク</t>
    </rPh>
    <rPh sb="2" eb="3">
      <t>スウ</t>
    </rPh>
    <phoneticPr fontId="4"/>
  </si>
  <si>
    <t>人</t>
    <rPh sb="0" eb="1">
      <t>ニン</t>
    </rPh>
    <phoneticPr fontId="3"/>
  </si>
  <si>
    <t>種目</t>
    <rPh sb="0" eb="2">
      <t>シュモク</t>
    </rPh>
    <phoneticPr fontId="3"/>
  </si>
  <si>
    <t>合　　　計　　　金　　　額</t>
    <rPh sb="0" eb="1">
      <t>ゴウ</t>
    </rPh>
    <rPh sb="4" eb="5">
      <t>ケイ</t>
    </rPh>
    <rPh sb="8" eb="9">
      <t>キン</t>
    </rPh>
    <rPh sb="12" eb="13">
      <t>ガク</t>
    </rPh>
    <phoneticPr fontId="4"/>
  </si>
  <si>
    <t>入　　金　　予　　定　　日</t>
    <rPh sb="0" eb="1">
      <t>イ</t>
    </rPh>
    <rPh sb="3" eb="4">
      <t>キン</t>
    </rPh>
    <rPh sb="6" eb="7">
      <t>ヨ</t>
    </rPh>
    <rPh sb="9" eb="10">
      <t>サダ</t>
    </rPh>
    <rPh sb="12" eb="13">
      <t>ヒ</t>
    </rPh>
    <phoneticPr fontId="4"/>
  </si>
  <si>
    <t>区分</t>
    <rPh sb="0" eb="2">
      <t>クブン</t>
    </rPh>
    <phoneticPr fontId="3"/>
  </si>
  <si>
    <t>小学男子</t>
    <rPh sb="0" eb="2">
      <t>ショウガク</t>
    </rPh>
    <rPh sb="2" eb="4">
      <t>ダンシ</t>
    </rPh>
    <phoneticPr fontId="3"/>
  </si>
  <si>
    <t>小学女子</t>
    <rPh sb="0" eb="2">
      <t>ショウガク</t>
    </rPh>
    <rPh sb="2" eb="4">
      <t>ジョシ</t>
    </rPh>
    <phoneticPr fontId="3"/>
  </si>
  <si>
    <t>中学男子</t>
    <rPh sb="0" eb="2">
      <t>チュウガク</t>
    </rPh>
    <rPh sb="2" eb="4">
      <t>ダンシ</t>
    </rPh>
    <phoneticPr fontId="3"/>
  </si>
  <si>
    <t>中学女子</t>
    <rPh sb="0" eb="2">
      <t>チュウガク</t>
    </rPh>
    <rPh sb="2" eb="4">
      <t>ジョシ</t>
    </rPh>
    <phoneticPr fontId="3"/>
  </si>
  <si>
    <t>小学男子</t>
    <rPh sb="0" eb="2">
      <t>ショウガク</t>
    </rPh>
    <rPh sb="2" eb="4">
      <t>ダンシ</t>
    </rPh>
    <phoneticPr fontId="9"/>
  </si>
  <si>
    <t>小学女子</t>
    <rPh sb="0" eb="2">
      <t>ショウガク</t>
    </rPh>
    <rPh sb="2" eb="4">
      <t>ジョシ</t>
    </rPh>
    <phoneticPr fontId="3"/>
  </si>
  <si>
    <t>中学男子</t>
    <rPh sb="0" eb="2">
      <t>チュウガク</t>
    </rPh>
    <rPh sb="2" eb="4">
      <t>ダンシ</t>
    </rPh>
    <phoneticPr fontId="3"/>
  </si>
  <si>
    <t>中学女子</t>
    <rPh sb="0" eb="2">
      <t>チュウガク</t>
    </rPh>
    <rPh sb="2" eb="4">
      <t>ジョシ</t>
    </rPh>
    <phoneticPr fontId="9"/>
  </si>
  <si>
    <t>氏　名</t>
    <rPh sb="0" eb="1">
      <t>シ</t>
    </rPh>
    <rPh sb="2" eb="3">
      <t>メイ</t>
    </rPh>
    <phoneticPr fontId="4"/>
  </si>
  <si>
    <t>学　年</t>
    <rPh sb="0" eb="1">
      <t>ガク</t>
    </rPh>
    <rPh sb="2" eb="3">
      <t>トシ</t>
    </rPh>
    <phoneticPr fontId="4"/>
  </si>
  <si>
    <t>区　分</t>
    <rPh sb="0" eb="1">
      <t>ク</t>
    </rPh>
    <rPh sb="2" eb="3">
      <t>ブン</t>
    </rPh>
    <phoneticPr fontId="3"/>
  </si>
  <si>
    <t>所　属</t>
    <rPh sb="0" eb="1">
      <t>トコロ</t>
    </rPh>
    <rPh sb="2" eb="3">
      <t>ゾク</t>
    </rPh>
    <phoneticPr fontId="3"/>
  </si>
  <si>
    <t>ﾌﾘｶﾞﾅ</t>
    <phoneticPr fontId="4"/>
  </si>
  <si>
    <t>出欠</t>
    <rPh sb="0" eb="2">
      <t>シュッケツ</t>
    </rPh>
    <phoneticPr fontId="3"/>
  </si>
  <si>
    <t>ジュニアユーストラックレース実行委員会</t>
    <rPh sb="14" eb="16">
      <t>ジッコウ</t>
    </rPh>
    <rPh sb="16" eb="19">
      <t>イインカイ</t>
    </rPh>
    <phoneticPr fontId="3"/>
  </si>
  <si>
    <t>ｼﾞｭﾆｱﾕｰｽﾄﾗｯｸﾚｰｽｼﾞｯｺｳｲｲﾝｶｲ</t>
    <phoneticPr fontId="3"/>
  </si>
  <si>
    <t>○○　○○</t>
    <phoneticPr fontId="3"/>
  </si>
  <si>
    <t>ｼﾞｭﾆｱﾕｰｽ</t>
    <phoneticPr fontId="3"/>
  </si>
  <si>
    <t>〒000-0000</t>
    <phoneticPr fontId="3"/>
  </si>
  <si>
    <t>○○○○○○○○○○○○</t>
    <phoneticPr fontId="3"/>
  </si>
  <si>
    <t>000-000-0000</t>
    <phoneticPr fontId="3"/>
  </si>
  <si>
    <t>0000＠0000000</t>
    <phoneticPr fontId="3"/>
  </si>
  <si>
    <t>山田　太朗</t>
    <rPh sb="0" eb="2">
      <t>ヤマダ</t>
    </rPh>
    <rPh sb="3" eb="5">
      <t>タロウ</t>
    </rPh>
    <phoneticPr fontId="3"/>
  </si>
  <si>
    <t>小学男子</t>
  </si>
  <si>
    <t>ｼﾞｭﾆｱﾕｰｽ</t>
    <phoneticPr fontId="3"/>
  </si>
  <si>
    <t>○○○○○○○○</t>
    <phoneticPr fontId="3"/>
  </si>
  <si>
    <t>代表者氏名</t>
    <phoneticPr fontId="3"/>
  </si>
  <si>
    <t>都道府県</t>
    <rPh sb="0" eb="2">
      <t>トドウ</t>
    </rPh>
    <rPh sb="2" eb="4">
      <t>フケン</t>
    </rPh>
    <phoneticPr fontId="3"/>
  </si>
  <si>
    <t>ﾌﾘｶﾞﾅ</t>
    <phoneticPr fontId="3"/>
  </si>
  <si>
    <t>都道府県</t>
    <rPh sb="0" eb="4">
      <t>トドウフケン</t>
    </rPh>
    <phoneticPr fontId="3"/>
  </si>
  <si>
    <t>東京</t>
    <rPh sb="0" eb="2">
      <t>トウキョウ</t>
    </rPh>
    <phoneticPr fontId="3"/>
  </si>
  <si>
    <t>組</t>
    <rPh sb="0" eb="1">
      <t>クミ</t>
    </rPh>
    <phoneticPr fontId="3"/>
  </si>
  <si>
    <t>レーン</t>
    <phoneticPr fontId="3"/>
  </si>
  <si>
    <t>ナンバー</t>
    <phoneticPr fontId="3"/>
  </si>
  <si>
    <t>氏名</t>
    <rPh sb="0" eb="2">
      <t>シメイ</t>
    </rPh>
    <phoneticPr fontId="3"/>
  </si>
  <si>
    <t>ﾌﾘｶﾞﾅ</t>
    <phoneticPr fontId="3"/>
  </si>
  <si>
    <t>学年</t>
    <rPh sb="0" eb="2">
      <t>ガクネン</t>
    </rPh>
    <phoneticPr fontId="3"/>
  </si>
  <si>
    <t>都道府県</t>
    <rPh sb="0" eb="4">
      <t>トドウフケン</t>
    </rPh>
    <phoneticPr fontId="3"/>
  </si>
  <si>
    <t>※受付番号　</t>
    <phoneticPr fontId="3"/>
  </si>
  <si>
    <t>団　体　名</t>
    <phoneticPr fontId="3"/>
  </si>
  <si>
    <t>ID:PASS　</t>
    <phoneticPr fontId="3"/>
  </si>
  <si>
    <t>３枚</t>
    <rPh sb="1" eb="2">
      <t>マイ</t>
    </rPh>
    <phoneticPr fontId="3"/>
  </si>
  <si>
    <t>注意・・・ID:PASSは、競技終了後にこの封筒に入れて必ずご返却下さい</t>
    <rPh sb="22" eb="24">
      <t>フウトウ</t>
    </rPh>
    <rPh sb="25" eb="26">
      <t>イ</t>
    </rPh>
    <rPh sb="28" eb="29">
      <t>カナラ</t>
    </rPh>
    <phoneticPr fontId="3"/>
  </si>
  <si>
    <r>
      <t xml:space="preserve">団体略称（全角７文字以内）・プログラム記載名称
</t>
    </r>
    <r>
      <rPr>
        <sz val="10"/>
        <rFont val="BIZ UDP明朝 Medium"/>
        <family val="1"/>
        <charset val="128"/>
      </rPr>
      <t>半角英数カナ使用可・半角２文字で全角１文字分</t>
    </r>
    <rPh sb="5" eb="7">
      <t>ゼンカク</t>
    </rPh>
    <rPh sb="19" eb="21">
      <t>キサイ</t>
    </rPh>
    <rPh sb="21" eb="23">
      <t>メイショウ</t>
    </rPh>
    <rPh sb="24" eb="26">
      <t>ハンカク</t>
    </rPh>
    <rPh sb="26" eb="28">
      <t>エイスウ</t>
    </rPh>
    <rPh sb="30" eb="32">
      <t>シヨウ</t>
    </rPh>
    <rPh sb="32" eb="33">
      <t>カ</t>
    </rPh>
    <rPh sb="34" eb="36">
      <t>ハンカク</t>
    </rPh>
    <rPh sb="37" eb="39">
      <t>モジ</t>
    </rPh>
    <rPh sb="40" eb="42">
      <t>ゼンカク</t>
    </rPh>
    <rPh sb="43" eb="45">
      <t>モジ</t>
    </rPh>
    <rPh sb="45" eb="46">
      <t>ブン</t>
    </rPh>
    <phoneticPr fontId="4"/>
  </si>
  <si>
    <r>
      <rPr>
        <sz val="14"/>
        <rFont val="BIZ UDP明朝 Medium"/>
        <family val="1"/>
        <charset val="128"/>
      </rPr>
      <t>氏名（全角６文字以内）</t>
    </r>
    <r>
      <rPr>
        <sz val="10"/>
        <rFont val="BIZ UDP明朝 Medium"/>
        <family val="1"/>
        <charset val="128"/>
      </rPr>
      <t xml:space="preserve">
半角英数カナ使用可
半角２文字で全角１文字分</t>
    </r>
    <rPh sb="0" eb="2">
      <t>シメイ</t>
    </rPh>
    <rPh sb="33" eb="34">
      <t>ブン</t>
    </rPh>
    <phoneticPr fontId="4"/>
  </si>
  <si>
    <r>
      <t>エントリー申込先：</t>
    </r>
    <r>
      <rPr>
        <b/>
        <sz val="14"/>
        <rFont val="BIZ UDP明朝 Medium"/>
        <family val="1"/>
        <charset val="128"/>
      </rPr>
      <t>track-and-field@miura-sports.com</t>
    </r>
    <phoneticPr fontId="4"/>
  </si>
  <si>
    <t>小4</t>
    <rPh sb="0" eb="1">
      <t>ショウ</t>
    </rPh>
    <phoneticPr fontId="2"/>
  </si>
  <si>
    <t>リレー</t>
    <phoneticPr fontId="3"/>
  </si>
  <si>
    <t>チーム</t>
    <phoneticPr fontId="3"/>
  </si>
  <si>
    <t>1チーム　3,000円</t>
    <phoneticPr fontId="3"/>
  </si>
  <si>
    <t>ｱｽﾘｰﾄﾋﾞﾌﾞｽ</t>
    <phoneticPr fontId="3"/>
  </si>
  <si>
    <t>アスリートビブス</t>
    <phoneticPr fontId="3"/>
  </si>
  <si>
    <t>中学生共通 200m</t>
    <rPh sb="0" eb="3">
      <t>チュウガクセイ</t>
    </rPh>
    <rPh sb="3" eb="5">
      <t>キョウツウ</t>
    </rPh>
    <phoneticPr fontId="2"/>
  </si>
  <si>
    <r>
      <t>　</t>
    </r>
    <r>
      <rPr>
        <b/>
        <sz val="16"/>
        <color rgb="FFFF0000"/>
        <rFont val="BIZ UDP明朝 Medium"/>
        <family val="1"/>
        <charset val="128"/>
      </rPr>
      <t>　↓『ｱｽﾘｰﾄﾋﾞﾌﾞｽ』欄には何も入力しないでください。</t>
    </r>
    <phoneticPr fontId="3"/>
  </si>
  <si>
    <t>204～219</t>
    <phoneticPr fontId="3"/>
  </si>
  <si>
    <t>〒</t>
    <phoneticPr fontId="3"/>
  </si>
  <si>
    <t>小3</t>
    <rPh sb="0" eb="1">
      <t>ショウ</t>
    </rPh>
    <phoneticPr fontId="3"/>
  </si>
  <si>
    <t>小学5・6年 100m</t>
    <rPh sb="0" eb="2">
      <t>ショウガク</t>
    </rPh>
    <rPh sb="5" eb="6">
      <t>ネン</t>
    </rPh>
    <phoneticPr fontId="3"/>
  </si>
  <si>
    <t>小学3・4年 100m</t>
    <rPh sb="0" eb="2">
      <t>ショウガク</t>
    </rPh>
    <rPh sb="5" eb="6">
      <t>ネン</t>
    </rPh>
    <phoneticPr fontId="3"/>
  </si>
  <si>
    <t>小学3・4年 800m</t>
    <rPh sb="0" eb="2">
      <t>ショウガク</t>
    </rPh>
    <rPh sb="5" eb="6">
      <t>ネン</t>
    </rPh>
    <phoneticPr fontId="3"/>
  </si>
  <si>
    <t>小学5・6年 800m</t>
    <rPh sb="0" eb="2">
      <t>ショウガク</t>
    </rPh>
    <rPh sb="5" eb="6">
      <t>ネン</t>
    </rPh>
    <phoneticPr fontId="3"/>
  </si>
  <si>
    <t>小学5・6年 1500m</t>
    <rPh sb="0" eb="2">
      <t>ショウガク</t>
    </rPh>
    <rPh sb="5" eb="6">
      <t>ネン</t>
    </rPh>
    <phoneticPr fontId="3"/>
  </si>
  <si>
    <t>中学生共通 100mH</t>
    <rPh sb="0" eb="3">
      <t>チュウガクセイ</t>
    </rPh>
    <rPh sb="3" eb="5">
      <t>キョウツウ</t>
    </rPh>
    <phoneticPr fontId="2"/>
  </si>
  <si>
    <t>中学生共通 110mH</t>
    <rPh sb="0" eb="3">
      <t>チュウガクセイ</t>
    </rPh>
    <rPh sb="3" eb="5">
      <t>キョウツウ</t>
    </rPh>
    <phoneticPr fontId="2"/>
  </si>
  <si>
    <t>小学5・6年 走幅跳</t>
    <rPh sb="0" eb="2">
      <t>ショウガク</t>
    </rPh>
    <rPh sb="5" eb="6">
      <t>ネン</t>
    </rPh>
    <rPh sb="7" eb="8">
      <t>ハシ</t>
    </rPh>
    <rPh sb="8" eb="10">
      <t>ハバト</t>
    </rPh>
    <phoneticPr fontId="3"/>
  </si>
  <si>
    <t>小学3・4年 走幅跳</t>
    <rPh sb="0" eb="2">
      <t>ショウガク</t>
    </rPh>
    <rPh sb="5" eb="6">
      <t>ネン</t>
    </rPh>
    <rPh sb="7" eb="8">
      <t>ハシ</t>
    </rPh>
    <rPh sb="8" eb="10">
      <t>ハバト</t>
    </rPh>
    <phoneticPr fontId="3"/>
  </si>
  <si>
    <t>中学生共通 4×100mR　Aチーム</t>
  </si>
  <si>
    <t>中学生共通 4×100mR　Bチーム</t>
  </si>
  <si>
    <t>中学生共通 4×100mR　Cチーム</t>
  </si>
  <si>
    <t>小学5・6年 4×100mR　Bチーム</t>
    <rPh sb="0" eb="2">
      <t>ショウガク</t>
    </rPh>
    <rPh sb="5" eb="6">
      <t>ネン</t>
    </rPh>
    <phoneticPr fontId="2"/>
  </si>
  <si>
    <t>小学5・6年 4×100mR　Cチーム</t>
    <rPh sb="0" eb="2">
      <t>ショウガク</t>
    </rPh>
    <rPh sb="5" eb="6">
      <t>ネン</t>
    </rPh>
    <phoneticPr fontId="2"/>
  </si>
  <si>
    <t>小学5・6年 4×100mR　Aチーム</t>
    <rPh sb="0" eb="2">
      <t>ショウガク</t>
    </rPh>
    <rPh sb="5" eb="6">
      <t>ネン</t>
    </rPh>
    <phoneticPr fontId="2"/>
  </si>
  <si>
    <t>小学女子</t>
    <rPh sb="0" eb="2">
      <t>ショウガク</t>
    </rPh>
    <rPh sb="2" eb="4">
      <t>ジョシ</t>
    </rPh>
    <phoneticPr fontId="2"/>
  </si>
  <si>
    <t>小学男子</t>
    <rPh sb="0" eb="2">
      <t>ショウガク</t>
    </rPh>
    <rPh sb="2" eb="4">
      <t>ダンシ</t>
    </rPh>
    <phoneticPr fontId="2"/>
  </si>
  <si>
    <t>中学男子</t>
    <rPh sb="0" eb="2">
      <t>チュウガク</t>
    </rPh>
    <rPh sb="2" eb="4">
      <t>ダンシ</t>
    </rPh>
    <phoneticPr fontId="2"/>
  </si>
  <si>
    <t>中学女子</t>
    <rPh sb="0" eb="2">
      <t>チュウガク</t>
    </rPh>
    <rPh sb="2" eb="4">
      <t>ジョシ</t>
    </rPh>
    <phoneticPr fontId="2"/>
  </si>
  <si>
    <t>種目数</t>
    <rPh sb="0" eb="2">
      <t>シュモク</t>
    </rPh>
    <rPh sb="2" eb="3">
      <t>スウ</t>
    </rPh>
    <phoneticPr fontId="3"/>
  </si>
  <si>
    <t>第3回東京ジュニアユーストラックレース　兼　第1回TOKYO小学生陸上競技会</t>
    <rPh sb="0" eb="1">
      <t>ダイ</t>
    </rPh>
    <rPh sb="2" eb="3">
      <t>カイ</t>
    </rPh>
    <rPh sb="3" eb="5">
      <t>トウキョウ</t>
    </rPh>
    <rPh sb="20" eb="21">
      <t>ケン</t>
    </rPh>
    <rPh sb="22" eb="23">
      <t>ダイ</t>
    </rPh>
    <rPh sb="24" eb="25">
      <t>カイ</t>
    </rPh>
    <rPh sb="30" eb="33">
      <t>ショウガクセイ</t>
    </rPh>
    <rPh sb="33" eb="37">
      <t>リクジョウキョウギ</t>
    </rPh>
    <rPh sb="37" eb="38">
      <t>カイ</t>
    </rPh>
    <phoneticPr fontId="4"/>
  </si>
  <si>
    <t>エントリー期間＝2026年　3月25日(水)10：00～4月4日(土)17：00必着　※定員になり次第締め切ります。</t>
    <rPh sb="20" eb="21">
      <t>スイ</t>
    </rPh>
    <rPh sb="29" eb="30">
      <t>ツキ</t>
    </rPh>
    <rPh sb="31" eb="32">
      <t>ヒ</t>
    </rPh>
    <rPh sb="33" eb="34">
      <t>ツチ</t>
    </rPh>
    <rPh sb="40" eb="42">
      <t>ヒッチャク</t>
    </rPh>
    <rPh sb="44" eb="46">
      <t>テイイン</t>
    </rPh>
    <rPh sb="49" eb="51">
      <t>シダイ</t>
    </rPh>
    <rPh sb="51" eb="52">
      <t>シ</t>
    </rPh>
    <rPh sb="53" eb="54">
      <t>キ</t>
    </rPh>
    <phoneticPr fontId="4"/>
  </si>
  <si>
    <t>「第3回東京ジュニアユーストラックレース　兼　第1回TOKYO小学生陸上競技会」の要項に同意して申し込みます。</t>
    <rPh sb="1" eb="2">
      <t>ダイ</t>
    </rPh>
    <rPh sb="3" eb="4">
      <t>カイ</t>
    </rPh>
    <rPh sb="4" eb="6">
      <t>トウキョウ</t>
    </rPh>
    <rPh sb="21" eb="22">
      <t>ケン</t>
    </rPh>
    <rPh sb="23" eb="24">
      <t>ダイ</t>
    </rPh>
    <rPh sb="25" eb="26">
      <t>カイ</t>
    </rPh>
    <rPh sb="31" eb="34">
      <t>ショウガクセイ</t>
    </rPh>
    <rPh sb="34" eb="36">
      <t>リクジョウ</t>
    </rPh>
    <rPh sb="36" eb="38">
      <t>キョウギ</t>
    </rPh>
    <rPh sb="38" eb="39">
      <t>カイ</t>
    </rPh>
    <rPh sb="41" eb="43">
      <t>ヨウコウ</t>
    </rPh>
    <rPh sb="44" eb="46">
      <t>ドウイ</t>
    </rPh>
    <rPh sb="48" eb="49">
      <t>モウ</t>
    </rPh>
    <rPh sb="50" eb="51">
      <t>コ</t>
    </rPh>
    <phoneticPr fontId="4"/>
  </si>
  <si>
    <t>2026年     月     日</t>
    <phoneticPr fontId="4"/>
  </si>
  <si>
    <t>ゆうちょ銀行　口座番号　00160-3-538225　　加入者名　ﾐｳﾗｽﾎﾟｰﾂｸﾗﾌﾞ</t>
    <rPh sb="4" eb="6">
      <t>ギンコウ</t>
    </rPh>
    <rPh sb="7" eb="11">
      <t>コウザバンゴウ</t>
    </rPh>
    <rPh sb="28" eb="32">
      <t>カニュウシャメイ</t>
    </rPh>
    <phoneticPr fontId="3"/>
  </si>
  <si>
    <t>※第3回東京ジュニアユーストラックレース　兼　第1回TOKYO小学生陸上競技会申し込み</t>
    <rPh sb="1" eb="2">
      <t>ダイ</t>
    </rPh>
    <rPh sb="3" eb="4">
      <t>カイ</t>
    </rPh>
    <rPh sb="4" eb="6">
      <t>トウキョウ</t>
    </rPh>
    <rPh sb="21" eb="22">
      <t>ケン</t>
    </rPh>
    <rPh sb="23" eb="24">
      <t>ダイ</t>
    </rPh>
    <rPh sb="25" eb="26">
      <t>カイ</t>
    </rPh>
    <rPh sb="31" eb="34">
      <t>ショウガクセイ</t>
    </rPh>
    <rPh sb="34" eb="36">
      <t>リクジョウ</t>
    </rPh>
    <rPh sb="36" eb="38">
      <t>キョウギ</t>
    </rPh>
    <rPh sb="38" eb="39">
      <t>カイ</t>
    </rPh>
    <rPh sb="39" eb="40">
      <t>モウ</t>
    </rPh>
    <rPh sb="41" eb="42">
      <t>コ</t>
    </rPh>
    <phoneticPr fontId="3"/>
  </si>
  <si>
    <t>第3回東京ジュニアユーストラックレース　兼　第1回TOKYO小学生陸上競技会</t>
    <rPh sb="0" eb="1">
      <t>ダイ</t>
    </rPh>
    <rPh sb="2" eb="3">
      <t>カイ</t>
    </rPh>
    <rPh sb="3" eb="5">
      <t>トウキョウ</t>
    </rPh>
    <rPh sb="20" eb="21">
      <t>ケン</t>
    </rPh>
    <rPh sb="22" eb="23">
      <t>ダイ</t>
    </rPh>
    <rPh sb="24" eb="25">
      <t>カイ</t>
    </rPh>
    <rPh sb="30" eb="33">
      <t>ショウガクセイ</t>
    </rPh>
    <rPh sb="33" eb="35">
      <t>リクジョウ</t>
    </rPh>
    <rPh sb="35" eb="37">
      <t>キョウギ</t>
    </rPh>
    <rPh sb="37" eb="38">
      <t>カイ</t>
    </rPh>
    <phoneticPr fontId="9"/>
  </si>
  <si>
    <t>中学1年 走幅跳</t>
    <rPh sb="0" eb="2">
      <t>チュウガク</t>
    </rPh>
    <rPh sb="3" eb="4">
      <t>ネン</t>
    </rPh>
    <phoneticPr fontId="3"/>
  </si>
  <si>
    <t>中学1年 100m</t>
    <rPh sb="0" eb="2">
      <t>チュウガク</t>
    </rPh>
    <rPh sb="3" eb="4">
      <t>ネン</t>
    </rPh>
    <phoneticPr fontId="3"/>
  </si>
  <si>
    <t>中学1年 800m</t>
    <rPh sb="0" eb="2">
      <t>チュウガク</t>
    </rPh>
    <rPh sb="3" eb="4">
      <t>ネン</t>
    </rPh>
    <phoneticPr fontId="3"/>
  </si>
  <si>
    <t>中学1年 1500m</t>
    <rPh sb="0" eb="2">
      <t>チュウガク</t>
    </rPh>
    <rPh sb="3" eb="4">
      <t>ネン</t>
    </rPh>
    <phoneticPr fontId="3"/>
  </si>
  <si>
    <t>中学2・3年 100m</t>
    <rPh sb="0" eb="2">
      <t>チュウガク</t>
    </rPh>
    <rPh sb="5" eb="6">
      <t>ネン</t>
    </rPh>
    <phoneticPr fontId="3"/>
  </si>
  <si>
    <t>中学2・3年 800m</t>
    <rPh sb="0" eb="2">
      <t>チュウガク</t>
    </rPh>
    <rPh sb="5" eb="6">
      <t>ネン</t>
    </rPh>
    <phoneticPr fontId="3"/>
  </si>
  <si>
    <t>中学2・3年 1500m</t>
    <rPh sb="0" eb="2">
      <t>チュウガク</t>
    </rPh>
    <rPh sb="5" eb="6">
      <t>ネン</t>
    </rPh>
    <phoneticPr fontId="3"/>
  </si>
  <si>
    <t>中学生共通 400m</t>
    <rPh sb="0" eb="2">
      <t>チュウガク</t>
    </rPh>
    <rPh sb="3" eb="5">
      <t>キョウツウ</t>
    </rPh>
    <phoneticPr fontId="3"/>
  </si>
  <si>
    <t>中学2・3年 走幅跳</t>
  </si>
  <si>
    <t>中学2・3年 走幅跳</t>
    <phoneticPr fontId="2"/>
  </si>
  <si>
    <t>※第3回東京ジュニアユーストラックレース</t>
    <rPh sb="1" eb="2">
      <t>ダイ</t>
    </rPh>
    <rPh sb="3" eb="4">
      <t>カイ</t>
    </rPh>
    <rPh sb="4" eb="6">
      <t>トウキョウ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</si>
</sst>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5" formatCode="&quot;¥&quot;#,##0;&quot;¥&quot;\-#,##0"/>
    <numFmt numFmtId="6" formatCode="&quot;¥&quot;#,##0;[Red]&quot;¥&quot;\-#,##0"/>
    <numFmt numFmtId="176" formatCode="&quot;１種目&quot;###&quot;円&quot;"/>
  </numFmts>
  <fonts count="40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8"/>
      <color theme="3"/>
      <name val="ＭＳ Ｐゴシック"/>
      <family val="2"/>
      <charset val="128"/>
      <scheme val="maj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26"/>
      <color theme="1"/>
      <name val="Meiryo UI"/>
      <family val="3"/>
      <charset val="128"/>
    </font>
    <font>
      <sz val="6"/>
      <name val="ＭＳ Ｐゴシック"/>
      <family val="3"/>
      <charset val="128"/>
      <scheme val="minor"/>
    </font>
    <font>
      <sz val="10"/>
      <color theme="1"/>
      <name val="Meiryo UI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b/>
      <u/>
      <sz val="16"/>
      <color theme="1"/>
      <name val="ＭＳ Ｐゴシック"/>
      <family val="3"/>
      <charset val="128"/>
      <scheme val="minor"/>
    </font>
    <font>
      <b/>
      <u/>
      <sz val="16"/>
      <color rgb="FFFF0000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b/>
      <sz val="24"/>
      <name val="BIZ UDP明朝 Medium"/>
      <family val="1"/>
      <charset val="128"/>
    </font>
    <font>
      <sz val="24"/>
      <color theme="1"/>
      <name val="BIZ UDP明朝 Medium"/>
      <family val="1"/>
      <charset val="128"/>
    </font>
    <font>
      <sz val="11"/>
      <color theme="1"/>
      <name val="BIZ UDP明朝 Medium"/>
      <family val="1"/>
      <charset val="128"/>
    </font>
    <font>
      <b/>
      <sz val="16"/>
      <name val="BIZ UDP明朝 Medium"/>
      <family val="1"/>
      <charset val="128"/>
    </font>
    <font>
      <sz val="16"/>
      <name val="BIZ UDP明朝 Medium"/>
      <family val="1"/>
      <charset val="128"/>
    </font>
    <font>
      <sz val="14"/>
      <name val="BIZ UDP明朝 Medium"/>
      <family val="1"/>
      <charset val="128"/>
    </font>
    <font>
      <b/>
      <sz val="20"/>
      <color rgb="FFFF0000"/>
      <name val="BIZ UDP明朝 Medium"/>
      <family val="1"/>
      <charset val="128"/>
    </font>
    <font>
      <sz val="11"/>
      <color rgb="FFFF0000"/>
      <name val="BIZ UDP明朝 Medium"/>
      <family val="1"/>
      <charset val="128"/>
    </font>
    <font>
      <b/>
      <sz val="14"/>
      <name val="BIZ UDP明朝 Medium"/>
      <family val="1"/>
      <charset val="128"/>
    </font>
    <font>
      <b/>
      <sz val="14"/>
      <color indexed="10"/>
      <name val="BIZ UDP明朝 Medium"/>
      <family val="1"/>
      <charset val="128"/>
    </font>
    <font>
      <b/>
      <sz val="11"/>
      <name val="BIZ UDP明朝 Medium"/>
      <family val="1"/>
      <charset val="128"/>
    </font>
    <font>
      <sz val="12"/>
      <color rgb="FFFF0000"/>
      <name val="BIZ UDP明朝 Medium"/>
      <family val="1"/>
      <charset val="128"/>
    </font>
    <font>
      <sz val="10"/>
      <name val="BIZ UDP明朝 Medium"/>
      <family val="1"/>
      <charset val="128"/>
    </font>
    <font>
      <u/>
      <sz val="11"/>
      <color theme="10"/>
      <name val="BIZ UDP明朝 Medium"/>
      <family val="1"/>
      <charset val="128"/>
    </font>
    <font>
      <sz val="14"/>
      <color theme="1"/>
      <name val="BIZ UDP明朝 Medium"/>
      <family val="1"/>
      <charset val="128"/>
    </font>
    <font>
      <b/>
      <u/>
      <sz val="16"/>
      <color rgb="FFFF0000"/>
      <name val="BIZ UDP明朝 Medium"/>
      <family val="1"/>
      <charset val="128"/>
    </font>
    <font>
      <b/>
      <sz val="16"/>
      <color theme="1"/>
      <name val="BIZ UDP明朝 Medium"/>
      <family val="1"/>
      <charset val="128"/>
    </font>
    <font>
      <sz val="12"/>
      <name val="BIZ UDP明朝 Medium"/>
      <family val="1"/>
      <charset val="128"/>
    </font>
    <font>
      <sz val="18"/>
      <color theme="1"/>
      <name val="BIZ UDP明朝 Medium"/>
      <family val="1"/>
      <charset val="128"/>
    </font>
    <font>
      <sz val="8"/>
      <color theme="1"/>
      <name val="BIZ UDP明朝 Medium"/>
      <family val="1"/>
      <charset val="128"/>
    </font>
    <font>
      <b/>
      <sz val="16"/>
      <color rgb="FFFF0000"/>
      <name val="BIZ UDP明朝 Medium"/>
      <family val="1"/>
      <charset val="128"/>
    </font>
    <font>
      <sz val="11"/>
      <name val="ＭＳ Ｐゴシック"/>
      <family val="2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3">
    <xf numFmtId="0" fontId="0" fillId="0" borderId="0">
      <alignment vertical="center"/>
    </xf>
    <xf numFmtId="6" fontId="1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15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0" fillId="0" borderId="0" xfId="0" applyFont="1">
      <alignment vertical="center"/>
    </xf>
    <xf numFmtId="0" fontId="10" fillId="0" borderId="12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6" fontId="10" fillId="0" borderId="16" xfId="0" applyNumberFormat="1" applyFont="1" applyBorder="1">
      <alignment vertical="center"/>
    </xf>
    <xf numFmtId="38" fontId="10" fillId="0" borderId="16" xfId="0" applyNumberFormat="1" applyFont="1" applyBorder="1" applyAlignment="1">
      <alignment horizontal="center" vertical="center"/>
    </xf>
    <xf numFmtId="0" fontId="10" fillId="0" borderId="16" xfId="0" applyFont="1" applyBorder="1">
      <alignment vertical="center"/>
    </xf>
    <xf numFmtId="0" fontId="10" fillId="0" borderId="13" xfId="0" applyFont="1" applyBorder="1">
      <alignment vertical="center"/>
    </xf>
    <xf numFmtId="0" fontId="10" fillId="0" borderId="13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6" fontId="10" fillId="0" borderId="13" xfId="0" applyNumberFormat="1" applyFont="1" applyBorder="1">
      <alignment vertical="center"/>
    </xf>
    <xf numFmtId="38" fontId="10" fillId="0" borderId="13" xfId="1" applyNumberFormat="1" applyFont="1" applyFill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6" fillId="0" borderId="1" xfId="2" applyFill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14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>
      <alignment vertical="center"/>
    </xf>
    <xf numFmtId="0" fontId="19" fillId="0" borderId="0" xfId="0" applyFont="1">
      <alignment vertical="center"/>
    </xf>
    <xf numFmtId="0" fontId="20" fillId="2" borderId="0" xfId="0" applyFont="1" applyFill="1">
      <alignment vertical="center"/>
    </xf>
    <xf numFmtId="0" fontId="21" fillId="2" borderId="0" xfId="0" applyFont="1" applyFill="1" applyAlignment="1">
      <alignment horizontal="left" vertical="center"/>
    </xf>
    <xf numFmtId="0" fontId="22" fillId="2" borderId="0" xfId="0" applyFont="1" applyFill="1">
      <alignment vertical="center"/>
    </xf>
    <xf numFmtId="0" fontId="20" fillId="0" borderId="0" xfId="0" applyFont="1">
      <alignment vertical="center"/>
    </xf>
    <xf numFmtId="0" fontId="23" fillId="2" borderId="0" xfId="0" applyFont="1" applyFill="1" applyAlignment="1">
      <alignment horizontal="left" vertical="center"/>
    </xf>
    <xf numFmtId="0" fontId="24" fillId="2" borderId="0" xfId="0" applyFont="1" applyFill="1" applyAlignment="1">
      <alignment vertical="top"/>
    </xf>
    <xf numFmtId="0" fontId="25" fillId="2" borderId="0" xfId="0" applyFont="1" applyFill="1" applyAlignment="1">
      <alignment vertical="top"/>
    </xf>
    <xf numFmtId="0" fontId="27" fillId="2" borderId="0" xfId="0" applyFont="1" applyFill="1">
      <alignment vertical="center"/>
    </xf>
    <xf numFmtId="0" fontId="23" fillId="2" borderId="0" xfId="0" applyFont="1" applyFill="1">
      <alignment vertical="center"/>
    </xf>
    <xf numFmtId="0" fontId="29" fillId="2" borderId="0" xfId="0" applyFont="1" applyFill="1">
      <alignment vertical="center"/>
    </xf>
    <xf numFmtId="0" fontId="23" fillId="2" borderId="5" xfId="0" applyFont="1" applyFill="1" applyBorder="1" applyAlignment="1">
      <alignment vertical="center" shrinkToFit="1"/>
    </xf>
    <xf numFmtId="0" fontId="23" fillId="3" borderId="1" xfId="0" applyFont="1" applyFill="1" applyBorder="1" applyAlignment="1">
      <alignment horizontal="center" vertical="center" shrinkToFit="1"/>
    </xf>
    <xf numFmtId="0" fontId="23" fillId="0" borderId="1" xfId="0" applyFont="1" applyBorder="1" applyAlignment="1" applyProtection="1">
      <alignment vertical="center" shrinkToFit="1"/>
      <protection locked="0"/>
    </xf>
    <xf numFmtId="0" fontId="23" fillId="0" borderId="1" xfId="0" applyFont="1" applyBorder="1" applyAlignment="1" applyProtection="1">
      <alignment horizontal="center" vertical="center" shrinkToFit="1"/>
      <protection locked="0"/>
    </xf>
    <xf numFmtId="0" fontId="23" fillId="2" borderId="5" xfId="0" applyFont="1" applyFill="1" applyBorder="1" applyAlignment="1">
      <alignment vertical="center" wrapText="1"/>
    </xf>
    <xf numFmtId="0" fontId="23" fillId="2" borderId="0" xfId="0" applyFont="1" applyFill="1" applyAlignment="1">
      <alignment vertical="center" shrinkToFit="1"/>
    </xf>
    <xf numFmtId="0" fontId="26" fillId="2" borderId="0" xfId="0" applyFont="1" applyFill="1" applyAlignment="1">
      <alignment horizontal="center" vertical="center"/>
    </xf>
    <xf numFmtId="0" fontId="23" fillId="2" borderId="0" xfId="0" applyFont="1" applyFill="1" applyAlignment="1">
      <alignment horizontal="center" vertical="center" shrinkToFit="1"/>
    </xf>
    <xf numFmtId="0" fontId="26" fillId="2" borderId="0" xfId="0" applyFont="1" applyFill="1">
      <alignment vertical="center"/>
    </xf>
    <xf numFmtId="0" fontId="23" fillId="3" borderId="1" xfId="0" applyFont="1" applyFill="1" applyBorder="1" applyAlignment="1">
      <alignment horizontal="center" vertical="center"/>
    </xf>
    <xf numFmtId="0" fontId="23" fillId="0" borderId="1" xfId="0" applyFont="1" applyBorder="1" applyProtection="1">
      <alignment vertical="center"/>
      <protection locked="0"/>
    </xf>
    <xf numFmtId="5" fontId="23" fillId="0" borderId="1" xfId="0" applyNumberFormat="1" applyFont="1" applyBorder="1">
      <alignment vertical="center"/>
    </xf>
    <xf numFmtId="0" fontId="23" fillId="3" borderId="9" xfId="0" applyFont="1" applyFill="1" applyBorder="1" applyAlignment="1">
      <alignment horizontal="center" vertical="center" shrinkToFit="1"/>
    </xf>
    <xf numFmtId="176" fontId="23" fillId="3" borderId="11" xfId="0" applyNumberFormat="1" applyFont="1" applyFill="1" applyBorder="1" applyAlignment="1">
      <alignment horizontal="center" vertical="center" shrinkToFit="1"/>
    </xf>
    <xf numFmtId="0" fontId="23" fillId="2" borderId="7" xfId="0" applyFont="1" applyFill="1" applyBorder="1" applyAlignment="1">
      <alignment horizontal="center" vertical="center"/>
    </xf>
    <xf numFmtId="0" fontId="20" fillId="2" borderId="7" xfId="0" applyFont="1" applyFill="1" applyBorder="1" applyAlignment="1">
      <alignment horizontal="center" vertical="center"/>
    </xf>
    <xf numFmtId="5" fontId="23" fillId="2" borderId="7" xfId="0" applyNumberFormat="1" applyFont="1" applyFill="1" applyBorder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26" fillId="2" borderId="0" xfId="0" applyFont="1" applyFill="1" applyAlignment="1">
      <alignment horizontal="left" vertical="center"/>
    </xf>
    <xf numFmtId="0" fontId="33" fillId="2" borderId="0" xfId="0" applyFont="1" applyFill="1" applyAlignment="1">
      <alignment horizontal="left" vertical="center"/>
    </xf>
    <xf numFmtId="0" fontId="33" fillId="2" borderId="0" xfId="0" applyFont="1" applyFill="1">
      <alignment vertical="center"/>
    </xf>
    <xf numFmtId="0" fontId="34" fillId="2" borderId="0" xfId="0" applyFont="1" applyFill="1">
      <alignment vertical="center"/>
    </xf>
    <xf numFmtId="0" fontId="35" fillId="2" borderId="0" xfId="0" applyFont="1" applyFill="1" applyAlignment="1">
      <alignment vertical="center" shrinkToFit="1"/>
    </xf>
    <xf numFmtId="0" fontId="36" fillId="4" borderId="1" xfId="0" applyFont="1" applyFill="1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 wrapText="1" shrinkToFit="1"/>
    </xf>
    <xf numFmtId="0" fontId="30" fillId="3" borderId="1" xfId="0" applyFont="1" applyFill="1" applyBorder="1" applyAlignment="1">
      <alignment horizontal="center" vertical="center" wrapText="1" shrinkToFit="1"/>
    </xf>
    <xf numFmtId="0" fontId="36" fillId="0" borderId="1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35" fillId="0" borderId="1" xfId="0" applyFont="1" applyBorder="1" applyAlignment="1" applyProtection="1">
      <alignment horizontal="center" vertical="center" shrinkToFit="1"/>
      <protection locked="0"/>
    </xf>
    <xf numFmtId="0" fontId="20" fillId="2" borderId="0" xfId="0" applyFont="1" applyFill="1" applyAlignment="1">
      <alignment horizontal="center" vertical="center" shrinkToFit="1"/>
    </xf>
    <xf numFmtId="0" fontId="35" fillId="0" borderId="1" xfId="0" applyFont="1" applyBorder="1" applyAlignment="1" applyProtection="1">
      <alignment horizontal="center" vertical="center" wrapText="1" shrinkToFit="1"/>
      <protection locked="0"/>
    </xf>
    <xf numFmtId="0" fontId="20" fillId="0" borderId="0" xfId="0" applyFont="1" applyAlignment="1">
      <alignment horizontal="center" vertical="center"/>
    </xf>
    <xf numFmtId="0" fontId="20" fillId="0" borderId="1" xfId="0" applyFont="1" applyBorder="1" applyAlignment="1">
      <alignment horizontal="center" vertical="center" shrinkToFit="1"/>
    </xf>
    <xf numFmtId="0" fontId="23" fillId="0" borderId="3" xfId="0" applyFont="1" applyBorder="1" applyProtection="1">
      <alignment vertical="center"/>
      <protection locked="0"/>
    </xf>
    <xf numFmtId="5" fontId="23" fillId="0" borderId="1" xfId="0" applyNumberFormat="1" applyFont="1" applyBorder="1" applyProtection="1">
      <alignment vertical="center"/>
      <protection locked="0"/>
    </xf>
    <xf numFmtId="0" fontId="23" fillId="3" borderId="4" xfId="0" applyFont="1" applyFill="1" applyBorder="1" applyAlignment="1">
      <alignment vertical="center" shrinkToFit="1"/>
    </xf>
    <xf numFmtId="0" fontId="37" fillId="0" borderId="1" xfId="0" applyFont="1" applyBorder="1" applyAlignment="1" applyProtection="1">
      <alignment horizontal="center" vertical="center"/>
      <protection locked="0"/>
    </xf>
    <xf numFmtId="0" fontId="20" fillId="2" borderId="0" xfId="0" applyFont="1" applyFill="1" applyAlignment="1" applyProtection="1">
      <alignment horizontal="center" vertical="center" shrinkToFit="1"/>
      <protection locked="0"/>
    </xf>
    <xf numFmtId="0" fontId="20" fillId="2" borderId="7" xfId="0" applyFont="1" applyFill="1" applyBorder="1" applyAlignment="1">
      <alignment horizontal="center" vertical="center" shrinkToFit="1"/>
    </xf>
    <xf numFmtId="0" fontId="0" fillId="0" borderId="18" xfId="0" applyBorder="1" applyAlignment="1">
      <alignment horizontal="center" vertical="center"/>
    </xf>
    <xf numFmtId="0" fontId="35" fillId="4" borderId="1" xfId="0" applyFont="1" applyFill="1" applyBorder="1" applyAlignment="1">
      <alignment horizontal="center" vertical="center" wrapText="1" shrinkToFit="1"/>
    </xf>
    <xf numFmtId="0" fontId="20" fillId="0" borderId="1" xfId="0" applyFont="1" applyBorder="1" applyAlignment="1" applyProtection="1">
      <alignment horizontal="center" vertical="center" shrinkToFit="1"/>
      <protection locked="0"/>
    </xf>
    <xf numFmtId="0" fontId="36" fillId="0" borderId="1" xfId="0" applyFont="1" applyBorder="1" applyAlignment="1">
      <alignment horizontal="center" vertical="center"/>
    </xf>
    <xf numFmtId="0" fontId="39" fillId="0" borderId="0" xfId="0" applyFont="1">
      <alignment vertical="center"/>
    </xf>
    <xf numFmtId="0" fontId="20" fillId="5" borderId="1" xfId="0" applyFont="1" applyFill="1" applyBorder="1">
      <alignment vertical="center"/>
    </xf>
    <xf numFmtId="0" fontId="20" fillId="5" borderId="1" xfId="0" quotePrefix="1" applyFont="1" applyFill="1" applyBorder="1">
      <alignment vertical="center"/>
    </xf>
    <xf numFmtId="0" fontId="23" fillId="0" borderId="1" xfId="0" applyFont="1" applyBorder="1" applyAlignment="1" applyProtection="1">
      <alignment horizontal="center" vertical="center" shrinkToFit="1"/>
      <protection hidden="1"/>
    </xf>
    <xf numFmtId="0" fontId="23" fillId="0" borderId="1" xfId="0" applyFont="1" applyBorder="1" applyProtection="1">
      <alignment vertical="center"/>
      <protection hidden="1"/>
    </xf>
    <xf numFmtId="0" fontId="35" fillId="0" borderId="1" xfId="0" applyFont="1" applyBorder="1" applyAlignment="1" applyProtection="1">
      <alignment horizontal="center" vertical="center" shrinkToFit="1"/>
      <protection hidden="1"/>
    </xf>
    <xf numFmtId="5" fontId="23" fillId="0" borderId="1" xfId="0" applyNumberFormat="1" applyFont="1" applyBorder="1" applyProtection="1">
      <alignment vertical="center"/>
      <protection hidden="1"/>
    </xf>
    <xf numFmtId="0" fontId="23" fillId="3" borderId="1" xfId="0" applyFont="1" applyFill="1" applyBorder="1" applyAlignment="1">
      <alignment horizontal="center" vertical="center" shrinkToFit="1"/>
    </xf>
    <xf numFmtId="0" fontId="18" fillId="2" borderId="0" xfId="0" applyFont="1" applyFill="1" applyAlignment="1">
      <alignment horizontal="center" vertical="center"/>
    </xf>
    <xf numFmtId="0" fontId="28" fillId="3" borderId="1" xfId="0" applyFont="1" applyFill="1" applyBorder="1" applyAlignment="1">
      <alignment horizontal="center" vertical="center" shrinkToFit="1"/>
    </xf>
    <xf numFmtId="0" fontId="28" fillId="0" borderId="2" xfId="0" applyFont="1" applyBorder="1" applyAlignment="1" applyProtection="1">
      <alignment horizontal="center" vertical="center" shrinkToFit="1"/>
      <protection locked="0"/>
    </xf>
    <xf numFmtId="0" fontId="28" fillId="0" borderId="3" xfId="0" applyFont="1" applyBorder="1" applyAlignment="1" applyProtection="1">
      <alignment horizontal="center" vertical="center" shrinkToFit="1"/>
      <protection locked="0"/>
    </xf>
    <xf numFmtId="0" fontId="28" fillId="0" borderId="4" xfId="0" applyFont="1" applyBorder="1" applyAlignment="1" applyProtection="1">
      <alignment horizontal="center" vertical="center" shrinkToFit="1"/>
      <protection locked="0"/>
    </xf>
    <xf numFmtId="0" fontId="23" fillId="0" borderId="2" xfId="0" applyFont="1" applyBorder="1" applyAlignment="1" applyProtection="1">
      <alignment horizontal="center" vertical="center" shrinkToFit="1"/>
      <protection locked="0"/>
    </xf>
    <xf numFmtId="0" fontId="23" fillId="0" borderId="3" xfId="0" applyFont="1" applyBorder="1" applyAlignment="1" applyProtection="1">
      <alignment horizontal="center" vertical="center" shrinkToFit="1"/>
      <protection locked="0"/>
    </xf>
    <xf numFmtId="0" fontId="23" fillId="4" borderId="1" xfId="0" applyFont="1" applyFill="1" applyBorder="1" applyAlignment="1" applyProtection="1">
      <alignment horizontal="center" vertical="center" shrinkToFit="1"/>
      <protection locked="0"/>
    </xf>
    <xf numFmtId="0" fontId="23" fillId="0" borderId="1" xfId="0" applyFont="1" applyBorder="1" applyAlignment="1" applyProtection="1">
      <alignment horizontal="center" vertical="center" shrinkToFit="1"/>
      <protection locked="0"/>
    </xf>
    <xf numFmtId="0" fontId="23" fillId="0" borderId="4" xfId="0" applyFont="1" applyBorder="1" applyAlignment="1" applyProtection="1">
      <alignment horizontal="center" vertical="center" shrinkToFit="1"/>
      <protection locked="0"/>
    </xf>
    <xf numFmtId="0" fontId="23" fillId="3" borderId="1" xfId="0" applyFont="1" applyFill="1" applyBorder="1" applyAlignment="1">
      <alignment horizontal="center" vertical="center" wrapText="1"/>
    </xf>
    <xf numFmtId="0" fontId="23" fillId="0" borderId="6" xfId="0" applyFont="1" applyBorder="1" applyAlignment="1" applyProtection="1">
      <alignment horizontal="center" vertical="center" shrinkToFit="1"/>
      <protection locked="0"/>
    </xf>
    <xf numFmtId="0" fontId="23" fillId="0" borderId="7" xfId="0" applyFont="1" applyBorder="1" applyAlignment="1" applyProtection="1">
      <alignment horizontal="center" vertical="center" shrinkToFit="1"/>
      <protection locked="0"/>
    </xf>
    <xf numFmtId="0" fontId="23" fillId="0" borderId="8" xfId="0" applyFont="1" applyBorder="1" applyAlignment="1" applyProtection="1">
      <alignment horizontal="center" vertical="center" shrinkToFit="1"/>
      <protection locked="0"/>
    </xf>
    <xf numFmtId="0" fontId="23" fillId="0" borderId="9" xfId="0" applyFont="1" applyBorder="1" applyAlignment="1" applyProtection="1">
      <alignment horizontal="center" vertical="center" shrinkToFit="1"/>
      <protection locked="0"/>
    </xf>
    <xf numFmtId="0" fontId="23" fillId="0" borderId="10" xfId="0" applyFont="1" applyBorder="1" applyAlignment="1" applyProtection="1">
      <alignment horizontal="center" vertical="center" shrinkToFit="1"/>
      <protection locked="0"/>
    </xf>
    <xf numFmtId="0" fontId="23" fillId="0" borderId="11" xfId="0" applyFont="1" applyBorder="1" applyAlignment="1" applyProtection="1">
      <alignment horizontal="center" vertical="center" shrinkToFit="1"/>
      <protection locked="0"/>
    </xf>
    <xf numFmtId="0" fontId="23" fillId="3" borderId="2" xfId="0" applyFont="1" applyFill="1" applyBorder="1" applyAlignment="1">
      <alignment horizontal="center" vertical="center" shrinkToFit="1"/>
    </xf>
    <xf numFmtId="0" fontId="23" fillId="3" borderId="3" xfId="0" applyFont="1" applyFill="1" applyBorder="1" applyAlignment="1">
      <alignment horizontal="center" vertical="center" shrinkToFit="1"/>
    </xf>
    <xf numFmtId="0" fontId="23" fillId="3" borderId="4" xfId="0" applyFont="1" applyFill="1" applyBorder="1" applyAlignment="1">
      <alignment horizontal="center" vertical="center" shrinkToFit="1"/>
    </xf>
    <xf numFmtId="0" fontId="23" fillId="0" borderId="9" xfId="0" applyFont="1" applyBorder="1" applyAlignment="1" applyProtection="1">
      <alignment horizontal="center" vertical="center" wrapText="1"/>
      <protection locked="0"/>
    </xf>
    <xf numFmtId="0" fontId="23" fillId="0" borderId="10" xfId="0" applyFont="1" applyBorder="1" applyAlignment="1" applyProtection="1">
      <alignment horizontal="center" vertical="center" wrapText="1"/>
      <protection locked="0"/>
    </xf>
    <xf numFmtId="0" fontId="23" fillId="0" borderId="11" xfId="0" applyFont="1" applyBorder="1" applyAlignment="1" applyProtection="1">
      <alignment horizontal="center" vertical="center" wrapText="1"/>
      <protection locked="0"/>
    </xf>
    <xf numFmtId="0" fontId="31" fillId="0" borderId="2" xfId="2" applyFont="1" applyFill="1" applyBorder="1" applyAlignment="1" applyProtection="1">
      <alignment horizontal="center" vertical="center" shrinkToFit="1"/>
      <protection locked="0"/>
    </xf>
    <xf numFmtId="0" fontId="23" fillId="2" borderId="7" xfId="0" applyFont="1" applyFill="1" applyBorder="1" applyAlignment="1">
      <alignment horizontal="center" vertical="center" shrinkToFit="1"/>
    </xf>
    <xf numFmtId="0" fontId="23" fillId="2" borderId="0" xfId="0" applyFont="1" applyFill="1" applyAlignment="1">
      <alignment horizontal="center" vertical="center" shrinkToFit="1"/>
    </xf>
    <xf numFmtId="49" fontId="23" fillId="3" borderId="2" xfId="0" applyNumberFormat="1" applyFont="1" applyFill="1" applyBorder="1" applyAlignment="1">
      <alignment horizontal="center" vertical="center" shrinkToFit="1"/>
    </xf>
    <xf numFmtId="0" fontId="20" fillId="3" borderId="4" xfId="0" applyFont="1" applyFill="1" applyBorder="1" applyAlignment="1">
      <alignment horizontal="center" vertical="center" shrinkToFit="1"/>
    </xf>
    <xf numFmtId="0" fontId="32" fillId="3" borderId="2" xfId="0" applyFont="1" applyFill="1" applyBorder="1" applyAlignment="1">
      <alignment horizontal="center" vertical="center" shrinkToFit="1"/>
    </xf>
    <xf numFmtId="0" fontId="32" fillId="3" borderId="3" xfId="0" applyFont="1" applyFill="1" applyBorder="1" applyAlignment="1">
      <alignment horizontal="center" vertical="center" shrinkToFit="1"/>
    </xf>
    <xf numFmtId="0" fontId="32" fillId="3" borderId="4" xfId="0" applyFont="1" applyFill="1" applyBorder="1" applyAlignment="1">
      <alignment horizontal="center" vertical="center" shrinkToFit="1"/>
    </xf>
    <xf numFmtId="0" fontId="23" fillId="3" borderId="6" xfId="0" applyFont="1" applyFill="1" applyBorder="1" applyAlignment="1">
      <alignment horizontal="center" vertical="center" shrinkToFit="1"/>
    </xf>
    <xf numFmtId="0" fontId="23" fillId="3" borderId="5" xfId="0" applyFont="1" applyFill="1" applyBorder="1" applyAlignment="1">
      <alignment horizontal="center" vertical="center" shrinkToFit="1"/>
    </xf>
    <xf numFmtId="0" fontId="23" fillId="3" borderId="9" xfId="0" applyFont="1" applyFill="1" applyBorder="1" applyAlignment="1">
      <alignment horizontal="center" vertical="center" shrinkToFit="1"/>
    </xf>
    <xf numFmtId="176" fontId="23" fillId="3" borderId="8" xfId="0" applyNumberFormat="1" applyFont="1" applyFill="1" applyBorder="1" applyAlignment="1">
      <alignment horizontal="center" vertical="center" shrinkToFit="1"/>
    </xf>
    <xf numFmtId="176" fontId="23" fillId="3" borderId="17" xfId="0" applyNumberFormat="1" applyFont="1" applyFill="1" applyBorder="1" applyAlignment="1">
      <alignment horizontal="center" vertical="center" shrinkToFit="1"/>
    </xf>
    <xf numFmtId="176" fontId="23" fillId="3" borderId="11" xfId="0" applyNumberFormat="1" applyFont="1" applyFill="1" applyBorder="1" applyAlignment="1">
      <alignment horizontal="center" vertical="center" shrinkToFit="1"/>
    </xf>
    <xf numFmtId="0" fontId="23" fillId="3" borderId="1" xfId="0" applyFont="1" applyFill="1" applyBorder="1" applyAlignment="1">
      <alignment horizontal="center" vertical="center"/>
    </xf>
    <xf numFmtId="5" fontId="26" fillId="0" borderId="3" xfId="0" applyNumberFormat="1" applyFont="1" applyBorder="1" applyAlignment="1" applyProtection="1">
      <alignment horizontal="center" vertical="center"/>
      <protection locked="0"/>
    </xf>
    <xf numFmtId="5" fontId="26" fillId="0" borderId="4" xfId="0" applyNumberFormat="1" applyFont="1" applyBorder="1" applyAlignment="1" applyProtection="1">
      <alignment horizontal="center" vertical="center"/>
      <protection locked="0"/>
    </xf>
    <xf numFmtId="0" fontId="23" fillId="3" borderId="2" xfId="0" applyFont="1" applyFill="1" applyBorder="1" applyAlignment="1">
      <alignment horizontal="center" vertical="center"/>
    </xf>
    <xf numFmtId="0" fontId="23" fillId="3" borderId="3" xfId="0" applyFont="1" applyFill="1" applyBorder="1" applyAlignment="1">
      <alignment horizontal="center" vertical="center"/>
    </xf>
    <xf numFmtId="0" fontId="23" fillId="3" borderId="4" xfId="0" applyFont="1" applyFill="1" applyBorder="1" applyAlignment="1">
      <alignment horizontal="center" vertical="center"/>
    </xf>
    <xf numFmtId="0" fontId="20" fillId="0" borderId="4" xfId="0" applyFont="1" applyBorder="1" applyAlignment="1" applyProtection="1">
      <alignment horizontal="center" vertical="center" shrinkToFit="1"/>
      <protection locked="0"/>
    </xf>
    <xf numFmtId="5" fontId="26" fillId="0" borderId="3" xfId="0" applyNumberFormat="1" applyFont="1" applyBorder="1" applyAlignment="1" applyProtection="1">
      <alignment horizontal="center" vertical="center"/>
      <protection hidden="1"/>
    </xf>
    <xf numFmtId="5" fontId="26" fillId="0" borderId="4" xfId="0" applyNumberFormat="1" applyFont="1" applyBorder="1" applyAlignment="1" applyProtection="1">
      <alignment horizontal="center" vertical="center"/>
      <protection hidden="1"/>
    </xf>
    <xf numFmtId="0" fontId="28" fillId="0" borderId="2" xfId="0" applyFont="1" applyBorder="1" applyAlignment="1">
      <alignment horizontal="center" vertical="center" shrinkToFit="1"/>
    </xf>
    <xf numFmtId="0" fontId="28" fillId="0" borderId="3" xfId="0" applyFont="1" applyBorder="1" applyAlignment="1">
      <alignment horizontal="center" vertical="center" shrinkToFit="1"/>
    </xf>
    <xf numFmtId="0" fontId="28" fillId="0" borderId="4" xfId="0" applyFont="1" applyBorder="1" applyAlignment="1">
      <alignment horizontal="center" vertical="center" shrinkToFit="1"/>
    </xf>
    <xf numFmtId="0" fontId="23" fillId="4" borderId="1" xfId="0" applyFont="1" applyFill="1" applyBorder="1" applyAlignment="1">
      <alignment horizontal="center" vertical="center" shrinkToFit="1"/>
    </xf>
    <xf numFmtId="0" fontId="23" fillId="4" borderId="12" xfId="0" applyFont="1" applyFill="1" applyBorder="1" applyAlignment="1">
      <alignment horizontal="center" vertical="center" shrinkToFit="1"/>
    </xf>
    <xf numFmtId="0" fontId="23" fillId="4" borderId="13" xfId="0" applyFont="1" applyFill="1" applyBorder="1" applyAlignment="1">
      <alignment horizontal="center" vertical="center" shrinkToFit="1"/>
    </xf>
    <xf numFmtId="0" fontId="23" fillId="0" borderId="12" xfId="0" applyFont="1" applyBorder="1" applyAlignment="1" applyProtection="1">
      <alignment horizontal="center" vertical="center" shrinkToFit="1"/>
      <protection locked="0"/>
    </xf>
    <xf numFmtId="0" fontId="23" fillId="0" borderId="13" xfId="0" applyFont="1" applyBorder="1" applyAlignment="1" applyProtection="1">
      <alignment horizontal="center" vertical="center" shrinkToFit="1"/>
      <protection locked="0"/>
    </xf>
    <xf numFmtId="0" fontId="10" fillId="0" borderId="12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7" fillId="0" borderId="0" xfId="0" applyFont="1" applyAlignment="1">
      <alignment horizontal="right" vertical="center"/>
    </xf>
    <xf numFmtId="6" fontId="7" fillId="0" borderId="0" xfId="0" applyNumberFormat="1" applyFont="1" applyAlignment="1">
      <alignment horizontal="left" vertical="center"/>
    </xf>
    <xf numFmtId="0" fontId="15" fillId="0" borderId="0" xfId="0" applyFont="1" applyAlignment="1">
      <alignment horizontal="right" vertical="center"/>
    </xf>
    <xf numFmtId="0" fontId="15" fillId="0" borderId="0" xfId="0" applyFont="1" applyAlignment="1">
      <alignment horizontal="left" vertical="center"/>
    </xf>
    <xf numFmtId="0" fontId="20" fillId="0" borderId="1" xfId="0" applyNumberFormat="1" applyFont="1" applyBorder="1" applyAlignment="1">
      <alignment horizontal="center" vertical="center" shrinkToFit="1"/>
    </xf>
  </cellXfs>
  <cellStyles count="3">
    <cellStyle name="ハイパーリンク" xfId="2" builtinId="8"/>
    <cellStyle name="通貨" xfId="1" builtinId="7"/>
    <cellStyle name="標準" xfId="0" builtinId="0"/>
  </cellStyles>
  <dxfs count="6">
    <dxf>
      <font>
        <strike val="0"/>
        <outline val="0"/>
        <shadow val="0"/>
        <u val="none"/>
        <vertAlign val="baseline"/>
        <sz val="11"/>
        <color auto="1"/>
        <name val="ＭＳ Ｐゴシック"/>
        <family val="3"/>
        <charset val="128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ＭＳ Ｐゴシック"/>
        <family val="3"/>
        <charset val="128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ＭＳ Ｐゴシック"/>
        <family val="3"/>
        <charset val="128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ＭＳ Ｐゴシック"/>
        <family val="3"/>
        <charset val="128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ＭＳ Ｐゴシック"/>
        <family val="3"/>
        <charset val="128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ＭＳ Ｐゴシック"/>
        <family val="3"/>
        <charset val="128"/>
        <scheme val="minor"/>
      </font>
    </dxf>
  </dxfs>
  <tableStyles count="1" defaultTableStyle="TableStyleMedium2" defaultPivotStyle="PivotStyleLight16">
    <tableStyle name="テーブル スタイル 1" pivot="0" count="0" xr9:uid="{6AABF250-DBC4-41B0-A0C5-B778399498D7}"/>
  </tableStyles>
  <colors>
    <mruColors>
      <color rgb="FFD9E1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46201</xdr:colOff>
      <xdr:row>36</xdr:row>
      <xdr:rowOff>285750</xdr:rowOff>
    </xdr:from>
    <xdr:to>
      <xdr:col>12</xdr:col>
      <xdr:colOff>114484</xdr:colOff>
      <xdr:row>38</xdr:row>
      <xdr:rowOff>114299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2231213" y="10825220"/>
          <a:ext cx="11984861" cy="599730"/>
        </a:xfrm>
        <a:prstGeom prst="roundRect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114300</xdr:colOff>
      <xdr:row>39</xdr:row>
      <xdr:rowOff>19050</xdr:rowOff>
    </xdr:from>
    <xdr:to>
      <xdr:col>3</xdr:col>
      <xdr:colOff>1543050</xdr:colOff>
      <xdr:row>40</xdr:row>
      <xdr:rowOff>85725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552700" y="11487150"/>
          <a:ext cx="1428750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 b="1">
              <a:solidFill>
                <a:srgbClr val="FF0000"/>
              </a:solidFill>
            </a:rPr>
            <a:t>①番目に入力</a:t>
          </a:r>
        </a:p>
      </xdr:txBody>
    </xdr:sp>
    <xdr:clientData/>
  </xdr:twoCellAnchor>
  <xdr:twoCellAnchor>
    <xdr:from>
      <xdr:col>3</xdr:col>
      <xdr:colOff>628650</xdr:colOff>
      <xdr:row>37</xdr:row>
      <xdr:rowOff>209550</xdr:rowOff>
    </xdr:from>
    <xdr:to>
      <xdr:col>3</xdr:col>
      <xdr:colOff>695325</xdr:colOff>
      <xdr:row>39</xdr:row>
      <xdr:rowOff>76200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 flipV="1">
          <a:off x="3067050" y="10915650"/>
          <a:ext cx="66675" cy="62865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285750</xdr:colOff>
      <xdr:row>39</xdr:row>
      <xdr:rowOff>28575</xdr:rowOff>
    </xdr:from>
    <xdr:to>
      <xdr:col>4</xdr:col>
      <xdr:colOff>1714500</xdr:colOff>
      <xdr:row>40</xdr:row>
      <xdr:rowOff>95250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4295775" y="11496675"/>
          <a:ext cx="1428750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 b="1">
              <a:solidFill>
                <a:srgbClr val="FF0000"/>
              </a:solidFill>
            </a:rPr>
            <a:t>②番目に入力</a:t>
          </a:r>
        </a:p>
      </xdr:txBody>
    </xdr:sp>
    <xdr:clientData/>
  </xdr:twoCellAnchor>
  <xdr:twoCellAnchor>
    <xdr:from>
      <xdr:col>4</xdr:col>
      <xdr:colOff>857250</xdr:colOff>
      <xdr:row>37</xdr:row>
      <xdr:rowOff>209550</xdr:rowOff>
    </xdr:from>
    <xdr:to>
      <xdr:col>4</xdr:col>
      <xdr:colOff>923925</xdr:colOff>
      <xdr:row>39</xdr:row>
      <xdr:rowOff>76200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CxnSpPr/>
      </xdr:nvCxnSpPr>
      <xdr:spPr>
        <a:xfrm flipV="1">
          <a:off x="4867275" y="10915650"/>
          <a:ext cx="66675" cy="62865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266700</xdr:colOff>
      <xdr:row>39</xdr:row>
      <xdr:rowOff>85725</xdr:rowOff>
    </xdr:from>
    <xdr:to>
      <xdr:col>8</xdr:col>
      <xdr:colOff>428625</xdr:colOff>
      <xdr:row>40</xdr:row>
      <xdr:rowOff>152400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8486775" y="11553825"/>
          <a:ext cx="1428750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 b="1">
              <a:solidFill>
                <a:srgbClr val="FF0000"/>
              </a:solidFill>
            </a:rPr>
            <a:t>⑤番目に入力</a:t>
          </a:r>
        </a:p>
      </xdr:txBody>
    </xdr:sp>
    <xdr:clientData/>
  </xdr:twoCellAnchor>
  <xdr:twoCellAnchor>
    <xdr:from>
      <xdr:col>5</xdr:col>
      <xdr:colOff>1657350</xdr:colOff>
      <xdr:row>40</xdr:row>
      <xdr:rowOff>85725</xdr:rowOff>
    </xdr:from>
    <xdr:to>
      <xdr:col>7</xdr:col>
      <xdr:colOff>563880</xdr:colOff>
      <xdr:row>41</xdr:row>
      <xdr:rowOff>152400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7166610" y="12178665"/>
          <a:ext cx="1261110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 b="1">
              <a:solidFill>
                <a:srgbClr val="FF0000"/>
              </a:solidFill>
            </a:rPr>
            <a:t>④番目に入力</a:t>
          </a:r>
        </a:p>
      </xdr:txBody>
    </xdr:sp>
    <xdr:clientData/>
  </xdr:twoCellAnchor>
  <xdr:twoCellAnchor>
    <xdr:from>
      <xdr:col>5</xdr:col>
      <xdr:colOff>38100</xdr:colOff>
      <xdr:row>39</xdr:row>
      <xdr:rowOff>28575</xdr:rowOff>
    </xdr:from>
    <xdr:to>
      <xdr:col>5</xdr:col>
      <xdr:colOff>1466850</xdr:colOff>
      <xdr:row>41</xdr:row>
      <xdr:rowOff>209550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153150" y="11496675"/>
          <a:ext cx="1428750" cy="942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 b="1">
              <a:solidFill>
                <a:srgbClr val="FF0000"/>
              </a:solidFill>
            </a:rPr>
            <a:t>③番目に確認</a:t>
          </a:r>
          <a:endParaRPr kumimoji="1" lang="en-US" altLang="ja-JP" sz="1400" b="1">
            <a:solidFill>
              <a:srgbClr val="FF0000"/>
            </a:solidFill>
          </a:endParaRPr>
        </a:p>
        <a:p>
          <a:r>
            <a:rPr kumimoji="1" lang="ja-JP" altLang="en-US" sz="1400" b="1">
              <a:solidFill>
                <a:srgbClr val="FF0000"/>
              </a:solidFill>
            </a:rPr>
            <a:t>違えば半角で直接入力</a:t>
          </a:r>
        </a:p>
      </xdr:txBody>
    </xdr:sp>
    <xdr:clientData/>
  </xdr:twoCellAnchor>
  <xdr:twoCellAnchor>
    <xdr:from>
      <xdr:col>8</xdr:col>
      <xdr:colOff>123825</xdr:colOff>
      <xdr:row>40</xdr:row>
      <xdr:rowOff>66675</xdr:rowOff>
    </xdr:from>
    <xdr:to>
      <xdr:col>8</xdr:col>
      <xdr:colOff>1552575</xdr:colOff>
      <xdr:row>41</xdr:row>
      <xdr:rowOff>133350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9610725" y="11915775"/>
          <a:ext cx="1428750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 b="1">
              <a:solidFill>
                <a:srgbClr val="FF0000"/>
              </a:solidFill>
            </a:rPr>
            <a:t>⑥番目に入力</a:t>
          </a:r>
        </a:p>
      </xdr:txBody>
    </xdr:sp>
    <xdr:clientData/>
  </xdr:twoCellAnchor>
  <xdr:twoCellAnchor>
    <xdr:from>
      <xdr:col>8</xdr:col>
      <xdr:colOff>1562100</xdr:colOff>
      <xdr:row>39</xdr:row>
      <xdr:rowOff>66675</xdr:rowOff>
    </xdr:from>
    <xdr:to>
      <xdr:col>10</xdr:col>
      <xdr:colOff>171450</xdr:colOff>
      <xdr:row>40</xdr:row>
      <xdr:rowOff>133350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1049000" y="11534775"/>
          <a:ext cx="1428750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 b="1">
              <a:solidFill>
                <a:srgbClr val="FF0000"/>
              </a:solidFill>
            </a:rPr>
            <a:t>⑦番目に入力</a:t>
          </a:r>
        </a:p>
      </xdr:txBody>
    </xdr:sp>
    <xdr:clientData/>
  </xdr:twoCellAnchor>
  <xdr:twoCellAnchor>
    <xdr:from>
      <xdr:col>10</xdr:col>
      <xdr:colOff>9525</xdr:colOff>
      <xdr:row>40</xdr:row>
      <xdr:rowOff>57150</xdr:rowOff>
    </xdr:from>
    <xdr:to>
      <xdr:col>12</xdr:col>
      <xdr:colOff>0</xdr:colOff>
      <xdr:row>41</xdr:row>
      <xdr:rowOff>123825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2315825" y="11906250"/>
          <a:ext cx="1428750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 b="1">
              <a:solidFill>
                <a:srgbClr val="FF0000"/>
              </a:solidFill>
            </a:rPr>
            <a:t>⑧番目に入力</a:t>
          </a:r>
        </a:p>
      </xdr:txBody>
    </xdr:sp>
    <xdr:clientData/>
  </xdr:twoCellAnchor>
  <xdr:twoCellAnchor>
    <xdr:from>
      <xdr:col>5</xdr:col>
      <xdr:colOff>742950</xdr:colOff>
      <xdr:row>37</xdr:row>
      <xdr:rowOff>228600</xdr:rowOff>
    </xdr:from>
    <xdr:to>
      <xdr:col>5</xdr:col>
      <xdr:colOff>809625</xdr:colOff>
      <xdr:row>39</xdr:row>
      <xdr:rowOff>95250</xdr:rowOff>
    </xdr:to>
    <xdr:cxnSp macro="">
      <xdr:nvCxnSpPr>
        <xdr:cNvPr id="18" name="直線矢印コネクタ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CxnSpPr/>
      </xdr:nvCxnSpPr>
      <xdr:spPr>
        <a:xfrm flipV="1">
          <a:off x="6858000" y="10934700"/>
          <a:ext cx="66675" cy="62865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342900</xdr:colOff>
      <xdr:row>37</xdr:row>
      <xdr:rowOff>257175</xdr:rowOff>
    </xdr:from>
    <xdr:to>
      <xdr:col>7</xdr:col>
      <xdr:colOff>409575</xdr:colOff>
      <xdr:row>39</xdr:row>
      <xdr:rowOff>123825</xdr:rowOff>
    </xdr:to>
    <xdr:cxnSp macro="">
      <xdr:nvCxnSpPr>
        <xdr:cNvPr id="19" name="直線矢印コネクタ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CxnSpPr/>
      </xdr:nvCxnSpPr>
      <xdr:spPr>
        <a:xfrm flipV="1">
          <a:off x="9067800" y="10963275"/>
          <a:ext cx="66675" cy="62865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561975</xdr:colOff>
      <xdr:row>37</xdr:row>
      <xdr:rowOff>238125</xdr:rowOff>
    </xdr:from>
    <xdr:to>
      <xdr:col>9</xdr:col>
      <xdr:colOff>628650</xdr:colOff>
      <xdr:row>39</xdr:row>
      <xdr:rowOff>104775</xdr:rowOff>
    </xdr:to>
    <xdr:cxnSp macro="">
      <xdr:nvCxnSpPr>
        <xdr:cNvPr id="20" name="直線矢印コネクタ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CxnSpPr/>
      </xdr:nvCxnSpPr>
      <xdr:spPr>
        <a:xfrm flipV="1">
          <a:off x="11620500" y="10944225"/>
          <a:ext cx="66675" cy="62865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133350</xdr:colOff>
      <xdr:row>37</xdr:row>
      <xdr:rowOff>247650</xdr:rowOff>
    </xdr:from>
    <xdr:to>
      <xdr:col>6</xdr:col>
      <xdr:colOff>257175</xdr:colOff>
      <xdr:row>40</xdr:row>
      <xdr:rowOff>104775</xdr:rowOff>
    </xdr:to>
    <xdr:cxnSp macro="">
      <xdr:nvCxnSpPr>
        <xdr:cNvPr id="21" name="直線矢印コネクタ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CxnSpPr/>
      </xdr:nvCxnSpPr>
      <xdr:spPr>
        <a:xfrm flipV="1">
          <a:off x="8353425" y="10953750"/>
          <a:ext cx="123825" cy="1000125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647700</xdr:colOff>
      <xdr:row>37</xdr:row>
      <xdr:rowOff>266700</xdr:rowOff>
    </xdr:from>
    <xdr:to>
      <xdr:col>8</xdr:col>
      <xdr:colOff>771525</xdr:colOff>
      <xdr:row>40</xdr:row>
      <xdr:rowOff>123825</xdr:rowOff>
    </xdr:to>
    <xdr:cxnSp macro="">
      <xdr:nvCxnSpPr>
        <xdr:cNvPr id="23" name="直線矢印コネクタ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CxnSpPr/>
      </xdr:nvCxnSpPr>
      <xdr:spPr>
        <a:xfrm flipV="1">
          <a:off x="10134600" y="10972800"/>
          <a:ext cx="123825" cy="1000125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561975</xdr:colOff>
      <xdr:row>37</xdr:row>
      <xdr:rowOff>219075</xdr:rowOff>
    </xdr:from>
    <xdr:to>
      <xdr:col>10</xdr:col>
      <xdr:colOff>685800</xdr:colOff>
      <xdr:row>40</xdr:row>
      <xdr:rowOff>76200</xdr:rowOff>
    </xdr:to>
    <xdr:cxnSp macro="">
      <xdr:nvCxnSpPr>
        <xdr:cNvPr id="24" name="直線矢印コネクタ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CxnSpPr/>
      </xdr:nvCxnSpPr>
      <xdr:spPr>
        <a:xfrm flipV="1">
          <a:off x="12868275" y="10925175"/>
          <a:ext cx="123825" cy="1000125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1485900</xdr:colOff>
      <xdr:row>41</xdr:row>
      <xdr:rowOff>228600</xdr:rowOff>
    </xdr:from>
    <xdr:to>
      <xdr:col>8</xdr:col>
      <xdr:colOff>1466850</xdr:colOff>
      <xdr:row>44</xdr:row>
      <xdr:rowOff>304800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5495925" y="12458700"/>
          <a:ext cx="5457825" cy="121920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2000" b="1">
              <a:solidFill>
                <a:srgbClr val="FF0000"/>
              </a:solidFill>
            </a:rPr>
            <a:t>※</a:t>
          </a:r>
          <a:r>
            <a:rPr kumimoji="1" lang="ja-JP" altLang="en-US" sz="2000" b="1">
              <a:solidFill>
                <a:srgbClr val="FF0000"/>
              </a:solidFill>
            </a:rPr>
            <a:t>順番通り入力しないと入力できません。</a:t>
          </a:r>
        </a:p>
      </xdr:txBody>
    </xdr:sp>
    <xdr:clientData/>
  </xdr:twoCellAnchor>
  <xdr:twoCellAnchor>
    <xdr:from>
      <xdr:col>4</xdr:col>
      <xdr:colOff>1914525</xdr:colOff>
      <xdr:row>7</xdr:row>
      <xdr:rowOff>85725</xdr:rowOff>
    </xdr:from>
    <xdr:to>
      <xdr:col>10</xdr:col>
      <xdr:colOff>66675</xdr:colOff>
      <xdr:row>18</xdr:row>
      <xdr:rowOff>171450</xdr:rowOff>
    </xdr:to>
    <xdr:sp macro="" textlink="">
      <xdr:nvSpPr>
        <xdr:cNvPr id="28" name="角丸四角形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5924550" y="1581150"/>
          <a:ext cx="6448425" cy="4114800"/>
        </a:xfrm>
        <a:prstGeom prst="roundRect">
          <a:avLst/>
        </a:prstGeom>
        <a:noFill/>
        <a:ln w="571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1943100</xdr:colOff>
      <xdr:row>19</xdr:row>
      <xdr:rowOff>57150</xdr:rowOff>
    </xdr:from>
    <xdr:to>
      <xdr:col>10</xdr:col>
      <xdr:colOff>95250</xdr:colOff>
      <xdr:row>28</xdr:row>
      <xdr:rowOff>133350</xdr:rowOff>
    </xdr:to>
    <xdr:sp macro="" textlink="">
      <xdr:nvSpPr>
        <xdr:cNvPr id="30" name="角丸四角形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/>
      </xdr:nvSpPr>
      <xdr:spPr>
        <a:xfrm>
          <a:off x="5953125" y="5838825"/>
          <a:ext cx="6448425" cy="2057400"/>
        </a:xfrm>
        <a:prstGeom prst="roundRect">
          <a:avLst/>
        </a:prstGeom>
        <a:noFill/>
        <a:ln w="571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904875</xdr:colOff>
      <xdr:row>34</xdr:row>
      <xdr:rowOff>466724</xdr:rowOff>
    </xdr:from>
    <xdr:to>
      <xdr:col>12</xdr:col>
      <xdr:colOff>0</xdr:colOff>
      <xdr:row>85</xdr:row>
      <xdr:rowOff>219074</xdr:rowOff>
    </xdr:to>
    <xdr:sp macro="" textlink="">
      <xdr:nvSpPr>
        <xdr:cNvPr id="32" name="角丸四角形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/>
      </xdr:nvSpPr>
      <xdr:spPr>
        <a:xfrm>
          <a:off x="2257425" y="9829799"/>
          <a:ext cx="11496675" cy="19383375"/>
        </a:xfrm>
        <a:prstGeom prst="roundRect">
          <a:avLst/>
        </a:prstGeom>
        <a:noFill/>
        <a:ln w="571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1120140</xdr:colOff>
      <xdr:row>30</xdr:row>
      <xdr:rowOff>182880</xdr:rowOff>
    </xdr:from>
    <xdr:to>
      <xdr:col>11</xdr:col>
      <xdr:colOff>541020</xdr:colOff>
      <xdr:row>33</xdr:row>
      <xdr:rowOff>251460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6619393" y="8656687"/>
          <a:ext cx="6187073" cy="8673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 b="1">
              <a:solidFill>
                <a:srgbClr val="0070C0"/>
              </a:solidFill>
            </a:rPr>
            <a:t>青枠で囲まれているところは、間違えのないように</a:t>
          </a:r>
          <a:endParaRPr kumimoji="1" lang="en-US" altLang="ja-JP" sz="2000" b="1">
            <a:solidFill>
              <a:srgbClr val="0070C0"/>
            </a:solidFill>
          </a:endParaRPr>
        </a:p>
        <a:p>
          <a:r>
            <a:rPr kumimoji="1" lang="ja-JP" altLang="en-US" sz="2000" b="1">
              <a:solidFill>
                <a:srgbClr val="0070C0"/>
              </a:solidFill>
            </a:rPr>
            <a:t>必ずご記入、ご確認ください。</a:t>
          </a:r>
          <a:endParaRPr kumimoji="1" lang="en-US" altLang="ja-JP" sz="2000" b="1">
            <a:solidFill>
              <a:srgbClr val="0070C0"/>
            </a:solidFill>
          </a:endParaRPr>
        </a:p>
        <a:p>
          <a:endParaRPr kumimoji="1" lang="ja-JP" altLang="en-US" sz="2000" b="1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285750</xdr:colOff>
      <xdr:row>26</xdr:row>
      <xdr:rowOff>0</xdr:rowOff>
    </xdr:from>
    <xdr:to>
      <xdr:col>7</xdr:col>
      <xdr:colOff>381000</xdr:colOff>
      <xdr:row>30</xdr:row>
      <xdr:rowOff>76200</xdr:rowOff>
    </xdr:to>
    <xdr:cxnSp macro="">
      <xdr:nvCxnSpPr>
        <xdr:cNvPr id="36" name="直線矢印コネクタ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CxnSpPr/>
      </xdr:nvCxnSpPr>
      <xdr:spPr>
        <a:xfrm flipV="1">
          <a:off x="9010650" y="7267575"/>
          <a:ext cx="95250" cy="1066800"/>
        </a:xfrm>
        <a:prstGeom prst="straightConnector1">
          <a:avLst/>
        </a:prstGeom>
        <a:ln w="38100">
          <a:solidFill>
            <a:srgbClr val="0070C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116205</xdr:colOff>
      <xdr:row>33</xdr:row>
      <xdr:rowOff>114300</xdr:rowOff>
    </xdr:from>
    <xdr:to>
      <xdr:col>7</xdr:col>
      <xdr:colOff>220981</xdr:colOff>
      <xdr:row>35</xdr:row>
      <xdr:rowOff>352425</xdr:rowOff>
    </xdr:to>
    <xdr:cxnSp macro="">
      <xdr:nvCxnSpPr>
        <xdr:cNvPr id="39" name="直線矢印コネクタ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CxnSpPr/>
      </xdr:nvCxnSpPr>
      <xdr:spPr>
        <a:xfrm flipH="1">
          <a:off x="7980045" y="9418320"/>
          <a:ext cx="104776" cy="1122045"/>
        </a:xfrm>
        <a:prstGeom prst="straightConnector1">
          <a:avLst/>
        </a:prstGeom>
        <a:ln w="38100">
          <a:solidFill>
            <a:srgbClr val="0070C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133350</xdr:colOff>
      <xdr:row>15</xdr:row>
      <xdr:rowOff>314325</xdr:rowOff>
    </xdr:from>
    <xdr:to>
      <xdr:col>8</xdr:col>
      <xdr:colOff>457200</xdr:colOff>
      <xdr:row>30</xdr:row>
      <xdr:rowOff>104775</xdr:rowOff>
    </xdr:to>
    <xdr:cxnSp macro="">
      <xdr:nvCxnSpPr>
        <xdr:cNvPr id="42" name="直線矢印コネクタ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CxnSpPr/>
      </xdr:nvCxnSpPr>
      <xdr:spPr>
        <a:xfrm flipV="1">
          <a:off x="9620250" y="4695825"/>
          <a:ext cx="323850" cy="3667125"/>
        </a:xfrm>
        <a:prstGeom prst="straightConnector1">
          <a:avLst/>
        </a:prstGeom>
        <a:ln w="38100">
          <a:solidFill>
            <a:srgbClr val="0070C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1143000</xdr:colOff>
      <xdr:row>39</xdr:row>
      <xdr:rowOff>60960</xdr:rowOff>
    </xdr:from>
    <xdr:to>
      <xdr:col>12</xdr:col>
      <xdr:colOff>72390</xdr:colOff>
      <xdr:row>40</xdr:row>
      <xdr:rowOff>127635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82E86F31-E87D-43A0-9B4C-CA47B2EB000C}"/>
            </a:ext>
          </a:extLst>
        </xdr:cNvPr>
        <xdr:cNvSpPr txBox="1"/>
      </xdr:nvSpPr>
      <xdr:spPr>
        <a:xfrm>
          <a:off x="12230100" y="11772900"/>
          <a:ext cx="1291590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 b="1">
              <a:solidFill>
                <a:srgbClr val="FF0000"/>
              </a:solidFill>
            </a:rPr>
            <a:t>⑨番目に入力</a:t>
          </a:r>
        </a:p>
      </xdr:txBody>
    </xdr:sp>
    <xdr:clientData/>
  </xdr:twoCellAnchor>
  <xdr:twoCellAnchor>
    <xdr:from>
      <xdr:col>11</xdr:col>
      <xdr:colOff>563880</xdr:colOff>
      <xdr:row>37</xdr:row>
      <xdr:rowOff>243840</xdr:rowOff>
    </xdr:from>
    <xdr:to>
      <xdr:col>11</xdr:col>
      <xdr:colOff>630555</xdr:colOff>
      <xdr:row>39</xdr:row>
      <xdr:rowOff>110490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CAE95645-58FE-4F51-B5E5-B7E4AEFBF0CA}"/>
            </a:ext>
          </a:extLst>
        </xdr:cNvPr>
        <xdr:cNvCxnSpPr/>
      </xdr:nvCxnSpPr>
      <xdr:spPr>
        <a:xfrm flipV="1">
          <a:off x="12832080" y="11193780"/>
          <a:ext cx="66675" cy="62865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1165951</xdr:colOff>
      <xdr:row>35</xdr:row>
      <xdr:rowOff>91807</xdr:rowOff>
    </xdr:from>
    <xdr:to>
      <xdr:col>12</xdr:col>
      <xdr:colOff>302964</xdr:colOff>
      <xdr:row>36</xdr:row>
      <xdr:rowOff>192795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709DF99D-3095-2839-28D5-FACBF2C2C45F}"/>
            </a:ext>
          </a:extLst>
        </xdr:cNvPr>
        <xdr:cNvSpPr txBox="1"/>
      </xdr:nvSpPr>
      <xdr:spPr>
        <a:xfrm>
          <a:off x="12247084" y="10245687"/>
          <a:ext cx="2157470" cy="4865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P明朝 Medium" panose="02020500000000000000" pitchFamily="18" charset="-128"/>
              <a:ea typeface="BIZ UDP明朝 Medium" panose="02020500000000000000" pitchFamily="18" charset="-128"/>
            </a:rPr>
            <a:t>小学</a:t>
          </a:r>
          <a:r>
            <a:rPr kumimoji="1" lang="en-US" altLang="ja-JP" sz="900">
              <a:latin typeface="BIZ UDP明朝 Medium" panose="02020500000000000000" pitchFamily="18" charset="-128"/>
              <a:ea typeface="BIZ UDP明朝 Medium" panose="02020500000000000000" pitchFamily="18" charset="-128"/>
            </a:rPr>
            <a:t>5</a:t>
          </a:r>
          <a:r>
            <a:rPr kumimoji="1" lang="ja-JP" altLang="en-US" sz="900">
              <a:latin typeface="BIZ UDP明朝 Medium" panose="02020500000000000000" pitchFamily="18" charset="-128"/>
              <a:ea typeface="BIZ UDP明朝 Medium" panose="02020500000000000000" pitchFamily="18" charset="-128"/>
            </a:rPr>
            <a:t>・</a:t>
          </a:r>
          <a:r>
            <a:rPr kumimoji="1" lang="en-US" altLang="ja-JP" sz="900">
              <a:latin typeface="BIZ UDP明朝 Medium" panose="02020500000000000000" pitchFamily="18" charset="-128"/>
              <a:ea typeface="BIZ UDP明朝 Medium" panose="02020500000000000000" pitchFamily="18" charset="-128"/>
            </a:rPr>
            <a:t>6</a:t>
          </a:r>
          <a:r>
            <a:rPr kumimoji="1" lang="ja-JP" altLang="en-US" sz="900">
              <a:latin typeface="BIZ UDP明朝 Medium" panose="02020500000000000000" pitchFamily="18" charset="-128"/>
              <a:ea typeface="BIZ UDP明朝 Medium" panose="02020500000000000000" pitchFamily="18" charset="-128"/>
            </a:rPr>
            <a:t>年 </a:t>
          </a:r>
          <a:r>
            <a:rPr kumimoji="1" lang="en-US" altLang="ja-JP" sz="900">
              <a:latin typeface="BIZ UDP明朝 Medium" panose="02020500000000000000" pitchFamily="18" charset="-128"/>
              <a:ea typeface="BIZ UDP明朝 Medium" panose="02020500000000000000" pitchFamily="18" charset="-128"/>
            </a:rPr>
            <a:t>4×100mR</a:t>
          </a:r>
          <a:r>
            <a:rPr kumimoji="1" lang="ja-JP" altLang="en-US" sz="900">
              <a:latin typeface="BIZ UDP明朝 Medium" panose="02020500000000000000" pitchFamily="18" charset="-128"/>
              <a:ea typeface="BIZ UDP明朝 Medium" panose="02020500000000000000" pitchFamily="18" charset="-128"/>
            </a:rPr>
            <a:t>　</a:t>
          </a:r>
          <a:r>
            <a:rPr kumimoji="1" lang="en-US" altLang="ja-JP" sz="900">
              <a:latin typeface="BIZ UDP明朝 Medium" panose="02020500000000000000" pitchFamily="18" charset="-128"/>
              <a:ea typeface="BIZ UDP明朝 Medium" panose="02020500000000000000" pitchFamily="18" charset="-128"/>
            </a:rPr>
            <a:t>A</a:t>
          </a:r>
          <a:r>
            <a:rPr kumimoji="1" lang="ja-JP" altLang="en-US" sz="900">
              <a:latin typeface="BIZ UDP明朝 Medium" panose="02020500000000000000" pitchFamily="18" charset="-128"/>
              <a:ea typeface="BIZ UDP明朝 Medium" panose="02020500000000000000" pitchFamily="18" charset="-128"/>
            </a:rPr>
            <a:t>チーム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E17C6CA-FA66-4A66-90DC-6FED9E9DC55F}" name="テーブル6" displayName="テーブル6" ref="A1:G9" totalsRowShown="0">
  <autoFilter ref="A1:G9" xr:uid="{DE17C6CA-FA66-4A66-90DC-6FED9E9DC55F}"/>
  <tableColumns count="7">
    <tableColumn id="1" xr3:uid="{C9C2CFA6-9C03-4518-8FE2-B281E14E1186}" name="小3"/>
    <tableColumn id="2" xr3:uid="{7F368203-CD56-452D-B686-787CE2837B8D}" name="小4"/>
    <tableColumn id="3" xr3:uid="{42002341-7793-4679-B301-F179439728D7}" name="小5"/>
    <tableColumn id="4" xr3:uid="{01542AA9-3575-44F9-977D-60B2AF8D0EEC}" name="小6"/>
    <tableColumn id="5" xr3:uid="{D1D66E6F-CE02-4A73-B280-20B007F7CA0C}" name="中1"/>
    <tableColumn id="6" xr3:uid="{23763060-A2A0-4977-B7A6-DB8418457F2C}" name="中2"/>
    <tableColumn id="7" xr3:uid="{C518F7DE-D460-4A8A-AA32-8321D58967D2}" name="中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7E65DCA5-0E6A-464A-B21D-A99EBAF40A4A}" name="テーブル7" displayName="テーブル7" ref="I1:L4" totalsRowShown="0" headerRowDxfId="5" dataDxfId="4">
  <autoFilter ref="I1:L4" xr:uid="{7E65DCA5-0E6A-464A-B21D-A99EBAF40A4A}"/>
  <tableColumns count="4">
    <tableColumn id="1" xr3:uid="{1350C420-85CF-40E2-9DDD-F6125992A889}" name="小学男子" dataDxfId="3"/>
    <tableColumn id="2" xr3:uid="{06EC7568-C262-4C18-A662-DE2C01A54FBF}" name="小学女子" dataDxfId="2"/>
    <tableColumn id="3" xr3:uid="{9AFB59CD-DDCD-4AC7-BCF3-94FE57BAB328}" name="中学男子" dataDxfId="1"/>
    <tableColumn id="4" xr3:uid="{BA3EA83B-9D21-42F1-B0F2-9B00C1AB700F}" name="中学女子" dataDxfId="0"/>
  </tableColumns>
  <tableStyleInfo name="TableStyleLight3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8"/>
  <sheetViews>
    <sheetView topLeftCell="A26" zoomScale="83" zoomScaleNormal="83" workbookViewId="0">
      <selection activeCell="M39" sqref="M39"/>
    </sheetView>
  </sheetViews>
  <sheetFormatPr defaultColWidth="8.88671875" defaultRowHeight="12.6" x14ac:dyDescent="0.2"/>
  <cols>
    <col min="1" max="2" width="8.88671875" style="29"/>
    <col min="3" max="3" width="14.21875" style="67" customWidth="1"/>
    <col min="4" max="4" width="20.6640625" style="67" customWidth="1"/>
    <col min="5" max="6" width="27.6640625" style="67" customWidth="1"/>
    <col min="7" max="7" width="6.6640625" style="67" customWidth="1"/>
    <col min="8" max="8" width="10" style="29" bestFit="1" customWidth="1"/>
    <col min="9" max="9" width="20.6640625" style="29" customWidth="1"/>
    <col min="10" max="10" width="16.33203125" style="29" customWidth="1"/>
    <col min="11" max="11" width="17.21875" style="29" customWidth="1"/>
    <col min="12" max="12" width="26.77734375" style="29" customWidth="1"/>
    <col min="13" max="13" width="12.21875" style="29" customWidth="1"/>
    <col min="14" max="16384" width="8.88671875" style="29"/>
  </cols>
  <sheetData>
    <row r="1" spans="1:13" s="25" customFormat="1" ht="20.100000000000001" customHeight="1" x14ac:dyDescent="0.2">
      <c r="A1" s="87" t="s">
        <v>127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</row>
    <row r="2" spans="1:13" s="25" customFormat="1" ht="20.100000000000001" customHeight="1" x14ac:dyDescent="0.2">
      <c r="A2" s="87"/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</row>
    <row r="3" spans="1:13" ht="13.5" customHeight="1" x14ac:dyDescent="0.2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8"/>
      <c r="M3" s="28"/>
    </row>
    <row r="4" spans="1:13" ht="13.5" customHeight="1" x14ac:dyDescent="0.2">
      <c r="A4" s="26"/>
      <c r="B4" s="26"/>
      <c r="C4" s="27"/>
      <c r="D4" s="27"/>
      <c r="E4" s="27"/>
      <c r="F4" s="27"/>
      <c r="G4" s="27"/>
      <c r="H4" s="27"/>
      <c r="I4" s="27"/>
      <c r="J4" s="27"/>
      <c r="K4" s="27"/>
      <c r="L4" s="28"/>
      <c r="M4" s="28"/>
    </row>
    <row r="5" spans="1:13" ht="17.25" customHeight="1" x14ac:dyDescent="0.2">
      <c r="A5" s="26"/>
      <c r="B5" s="26"/>
      <c r="C5" s="30" t="s">
        <v>128</v>
      </c>
      <c r="D5" s="31"/>
      <c r="E5" s="31"/>
      <c r="F5" s="31"/>
      <c r="G5" s="31"/>
      <c r="H5" s="32"/>
      <c r="I5" s="32"/>
      <c r="J5" s="32"/>
      <c r="K5" s="32"/>
      <c r="L5" s="26"/>
      <c r="M5" s="26"/>
    </row>
    <row r="6" spans="1:13" ht="16.2" x14ac:dyDescent="0.2">
      <c r="A6" s="26"/>
      <c r="B6" s="26"/>
      <c r="C6" s="30" t="s">
        <v>95</v>
      </c>
      <c r="D6" s="32"/>
      <c r="E6" s="32"/>
      <c r="F6" s="32"/>
      <c r="G6" s="32"/>
      <c r="H6" s="32"/>
      <c r="I6" s="32"/>
      <c r="J6" s="32"/>
      <c r="K6" s="32"/>
      <c r="L6" s="26"/>
      <c r="M6" s="26"/>
    </row>
    <row r="7" spans="1:13" ht="16.2" x14ac:dyDescent="0.2">
      <c r="A7" s="26"/>
      <c r="B7" s="26"/>
      <c r="C7" s="30"/>
      <c r="D7" s="32"/>
      <c r="E7" s="32"/>
      <c r="F7" s="32"/>
      <c r="G7" s="32"/>
      <c r="H7" s="32"/>
      <c r="I7" s="32"/>
      <c r="J7" s="32"/>
      <c r="K7" s="32"/>
      <c r="L7" s="26"/>
      <c r="M7" s="26"/>
    </row>
    <row r="8" spans="1:13" ht="16.2" x14ac:dyDescent="0.2">
      <c r="A8" s="26"/>
      <c r="B8" s="26"/>
      <c r="C8" s="33" t="s">
        <v>129</v>
      </c>
      <c r="D8" s="33"/>
      <c r="E8" s="33"/>
      <c r="F8" s="33"/>
      <c r="G8" s="33"/>
      <c r="H8" s="34"/>
      <c r="I8" s="26"/>
      <c r="J8" s="26"/>
      <c r="K8" s="26"/>
      <c r="L8" s="34"/>
      <c r="M8" s="34"/>
    </row>
    <row r="9" spans="1:13" ht="30" customHeight="1" x14ac:dyDescent="0.2">
      <c r="A9" s="26"/>
      <c r="B9" s="26"/>
      <c r="C9" s="88" t="s">
        <v>0</v>
      </c>
      <c r="D9" s="88"/>
      <c r="E9" s="88"/>
      <c r="F9" s="89"/>
      <c r="G9" s="90"/>
      <c r="H9" s="90"/>
      <c r="I9" s="90"/>
      <c r="J9" s="91"/>
      <c r="K9" s="35" t="s">
        <v>1</v>
      </c>
      <c r="L9" s="34"/>
      <c r="M9" s="34"/>
    </row>
    <row r="10" spans="1:13" ht="30" customHeight="1" x14ac:dyDescent="0.2">
      <c r="A10" s="26"/>
      <c r="B10" s="26"/>
      <c r="C10" s="86" t="s">
        <v>2</v>
      </c>
      <c r="D10" s="86"/>
      <c r="E10" s="86"/>
      <c r="F10" s="92" t="s">
        <v>65</v>
      </c>
      <c r="G10" s="93"/>
      <c r="H10" s="93"/>
      <c r="I10" s="94" t="s">
        <v>79</v>
      </c>
      <c r="J10" s="95" t="s">
        <v>80</v>
      </c>
      <c r="K10" s="36"/>
      <c r="L10" s="34"/>
      <c r="M10" s="34"/>
    </row>
    <row r="11" spans="1:13" ht="30" customHeight="1" x14ac:dyDescent="0.2">
      <c r="A11" s="26"/>
      <c r="B11" s="26"/>
      <c r="C11" s="86" t="s">
        <v>89</v>
      </c>
      <c r="D11" s="86"/>
      <c r="E11" s="86"/>
      <c r="F11" s="92" t="s">
        <v>64</v>
      </c>
      <c r="G11" s="93"/>
      <c r="H11" s="93"/>
      <c r="I11" s="94"/>
      <c r="J11" s="95"/>
      <c r="K11" s="36"/>
      <c r="L11" s="26"/>
      <c r="M11" s="26"/>
    </row>
    <row r="12" spans="1:13" ht="30" customHeight="1" x14ac:dyDescent="0.2">
      <c r="A12" s="26"/>
      <c r="B12" s="26"/>
      <c r="C12" s="86" t="s">
        <v>3</v>
      </c>
      <c r="D12" s="86"/>
      <c r="E12" s="86"/>
      <c r="F12" s="92" t="s">
        <v>66</v>
      </c>
      <c r="G12" s="93"/>
      <c r="H12" s="93"/>
      <c r="I12" s="93"/>
      <c r="J12" s="96"/>
      <c r="K12" s="36"/>
      <c r="L12" s="26"/>
      <c r="M12" s="26"/>
    </row>
    <row r="13" spans="1:13" ht="30" customHeight="1" x14ac:dyDescent="0.2">
      <c r="A13" s="26"/>
      <c r="B13" s="26"/>
      <c r="C13" s="86" t="s">
        <v>4</v>
      </c>
      <c r="D13" s="86"/>
      <c r="E13" s="86"/>
      <c r="F13" s="92" t="s">
        <v>66</v>
      </c>
      <c r="G13" s="93"/>
      <c r="H13" s="93"/>
      <c r="I13" s="93"/>
      <c r="J13" s="96"/>
      <c r="K13" s="36"/>
      <c r="L13" s="26"/>
      <c r="M13" s="26"/>
    </row>
    <row r="14" spans="1:13" ht="30" customHeight="1" x14ac:dyDescent="0.2">
      <c r="A14" s="26"/>
      <c r="B14" s="26"/>
      <c r="C14" s="97" t="s">
        <v>93</v>
      </c>
      <c r="D14" s="97"/>
      <c r="E14" s="97"/>
      <c r="F14" s="98" t="s">
        <v>67</v>
      </c>
      <c r="G14" s="99"/>
      <c r="H14" s="99"/>
      <c r="I14" s="99"/>
      <c r="J14" s="100"/>
      <c r="K14" s="36"/>
      <c r="L14" s="26"/>
      <c r="M14" s="26"/>
    </row>
    <row r="15" spans="1:13" ht="30" customHeight="1" x14ac:dyDescent="0.2">
      <c r="A15" s="26"/>
      <c r="B15" s="26"/>
      <c r="C15" s="97"/>
      <c r="D15" s="97"/>
      <c r="E15" s="97"/>
      <c r="F15" s="101"/>
      <c r="G15" s="102"/>
      <c r="H15" s="102"/>
      <c r="I15" s="102"/>
      <c r="J15" s="103"/>
      <c r="K15" s="36"/>
      <c r="L15" s="26"/>
      <c r="M15" s="26"/>
    </row>
    <row r="16" spans="1:13" ht="30" customHeight="1" x14ac:dyDescent="0.2">
      <c r="A16" s="26"/>
      <c r="B16" s="26"/>
      <c r="C16" s="104" t="s">
        <v>5</v>
      </c>
      <c r="D16" s="105"/>
      <c r="E16" s="106"/>
      <c r="F16" s="38" t="s">
        <v>68</v>
      </c>
      <c r="G16" s="95" t="s">
        <v>69</v>
      </c>
      <c r="H16" s="95"/>
      <c r="I16" s="95"/>
      <c r="J16" s="95"/>
      <c r="K16" s="40"/>
      <c r="L16" s="26"/>
      <c r="M16" s="26"/>
    </row>
    <row r="17" spans="1:13" ht="30" customHeight="1" x14ac:dyDescent="0.2">
      <c r="A17" s="26"/>
      <c r="B17" s="26"/>
      <c r="C17" s="86" t="s">
        <v>6</v>
      </c>
      <c r="D17" s="86"/>
      <c r="E17" s="86"/>
      <c r="F17" s="107" t="s">
        <v>70</v>
      </c>
      <c r="G17" s="108"/>
      <c r="H17" s="108"/>
      <c r="I17" s="108"/>
      <c r="J17" s="109"/>
      <c r="K17" s="40"/>
      <c r="L17" s="26"/>
      <c r="M17" s="26"/>
    </row>
    <row r="18" spans="1:13" ht="30" customHeight="1" x14ac:dyDescent="0.2">
      <c r="A18" s="26"/>
      <c r="B18" s="26"/>
      <c r="C18" s="86" t="s">
        <v>7</v>
      </c>
      <c r="D18" s="86"/>
      <c r="E18" s="86"/>
      <c r="F18" s="110" t="s">
        <v>71</v>
      </c>
      <c r="G18" s="93"/>
      <c r="H18" s="93"/>
      <c r="I18" s="93"/>
      <c r="J18" s="96"/>
      <c r="K18" s="36"/>
      <c r="L18" s="26"/>
      <c r="M18" s="26"/>
    </row>
    <row r="19" spans="1:13" ht="20.25" customHeight="1" x14ac:dyDescent="0.2">
      <c r="A19" s="26"/>
      <c r="B19" s="26"/>
      <c r="C19" s="111"/>
      <c r="D19" s="111"/>
      <c r="E19" s="111"/>
      <c r="F19" s="111"/>
      <c r="G19" s="111"/>
      <c r="H19" s="111"/>
      <c r="I19" s="111"/>
      <c r="J19" s="111"/>
      <c r="K19" s="41"/>
      <c r="L19" s="26"/>
      <c r="M19" s="26"/>
    </row>
    <row r="20" spans="1:13" ht="19.95" customHeight="1" x14ac:dyDescent="0.2">
      <c r="A20" s="26"/>
      <c r="B20" s="26"/>
      <c r="C20" s="42" t="s">
        <v>8</v>
      </c>
      <c r="D20" s="41"/>
      <c r="E20" s="41"/>
      <c r="F20" s="112"/>
      <c r="G20" s="112"/>
      <c r="H20" s="112"/>
      <c r="I20" s="112"/>
      <c r="J20" s="112"/>
      <c r="K20" s="41"/>
      <c r="L20" s="44"/>
      <c r="M20" s="44"/>
    </row>
    <row r="21" spans="1:13" ht="19.95" customHeight="1" x14ac:dyDescent="0.2">
      <c r="A21" s="26"/>
      <c r="B21" s="26"/>
      <c r="C21" s="113" t="s">
        <v>9</v>
      </c>
      <c r="D21" s="114"/>
      <c r="E21" s="115" t="s">
        <v>43</v>
      </c>
      <c r="F21" s="116"/>
      <c r="G21" s="117"/>
      <c r="H21" s="104" t="s">
        <v>44</v>
      </c>
      <c r="I21" s="106"/>
      <c r="J21" s="45" t="s">
        <v>10</v>
      </c>
      <c r="K21" s="41"/>
      <c r="L21" s="44"/>
      <c r="M21" s="44"/>
    </row>
    <row r="22" spans="1:13" ht="19.95" customHeight="1" x14ac:dyDescent="0.2">
      <c r="A22" s="26"/>
      <c r="B22" s="26"/>
      <c r="C22" s="118" t="s">
        <v>11</v>
      </c>
      <c r="D22" s="121">
        <v>900</v>
      </c>
      <c r="E22" s="37" t="s">
        <v>50</v>
      </c>
      <c r="F22" s="39"/>
      <c r="G22" s="37" t="s">
        <v>45</v>
      </c>
      <c r="H22" s="46"/>
      <c r="I22" s="45" t="s">
        <v>46</v>
      </c>
      <c r="J22" s="70">
        <f>800*H22</f>
        <v>0</v>
      </c>
      <c r="K22" s="41"/>
      <c r="L22" s="44"/>
      <c r="M22" s="44"/>
    </row>
    <row r="23" spans="1:13" ht="19.95" customHeight="1" x14ac:dyDescent="0.2">
      <c r="A23" s="26"/>
      <c r="B23" s="26"/>
      <c r="C23" s="119"/>
      <c r="D23" s="122"/>
      <c r="E23" s="37" t="s">
        <v>51</v>
      </c>
      <c r="F23" s="39"/>
      <c r="G23" s="37" t="s">
        <v>45</v>
      </c>
      <c r="H23" s="46"/>
      <c r="I23" s="45" t="s">
        <v>46</v>
      </c>
      <c r="J23" s="70">
        <f t="shared" ref="J23" si="0">800*H23</f>
        <v>0</v>
      </c>
      <c r="K23" s="41"/>
      <c r="L23" s="44"/>
      <c r="M23" s="44"/>
    </row>
    <row r="24" spans="1:13" ht="19.95" customHeight="1" x14ac:dyDescent="0.2">
      <c r="A24" s="26"/>
      <c r="B24" s="26"/>
      <c r="C24" s="119"/>
      <c r="D24" s="122"/>
      <c r="E24" s="37" t="s">
        <v>52</v>
      </c>
      <c r="F24" s="39"/>
      <c r="G24" s="37" t="s">
        <v>45</v>
      </c>
      <c r="H24" s="46"/>
      <c r="I24" s="45" t="s">
        <v>46</v>
      </c>
      <c r="J24" s="70">
        <f>800*H24</f>
        <v>0</v>
      </c>
      <c r="K24" s="41"/>
      <c r="L24" s="44"/>
      <c r="M24" s="44"/>
    </row>
    <row r="25" spans="1:13" ht="19.95" customHeight="1" x14ac:dyDescent="0.2">
      <c r="A25" s="26"/>
      <c r="B25" s="26"/>
      <c r="C25" s="120"/>
      <c r="D25" s="123"/>
      <c r="E25" s="37" t="s">
        <v>53</v>
      </c>
      <c r="F25" s="39"/>
      <c r="G25" s="37" t="s">
        <v>45</v>
      </c>
      <c r="H25" s="46"/>
      <c r="I25" s="45" t="s">
        <v>46</v>
      </c>
      <c r="J25" s="70">
        <f>800*H25</f>
        <v>0</v>
      </c>
      <c r="K25" s="41"/>
      <c r="L25" s="44"/>
      <c r="M25" s="44"/>
    </row>
    <row r="26" spans="1:13" ht="19.95" customHeight="1" x14ac:dyDescent="0.2">
      <c r="A26" s="26"/>
      <c r="B26" s="26"/>
      <c r="C26" s="48" t="s">
        <v>97</v>
      </c>
      <c r="D26" s="71"/>
      <c r="E26" s="104" t="s">
        <v>99</v>
      </c>
      <c r="F26" s="105"/>
      <c r="G26" s="106"/>
      <c r="H26" s="69"/>
      <c r="I26" s="45" t="s">
        <v>98</v>
      </c>
      <c r="J26" s="47">
        <f>3000*H26</f>
        <v>0</v>
      </c>
      <c r="K26" s="41"/>
      <c r="L26" s="44"/>
      <c r="M26" s="44"/>
    </row>
    <row r="27" spans="1:13" ht="19.95" customHeight="1" x14ac:dyDescent="0.2">
      <c r="A27" s="26"/>
      <c r="B27" s="26"/>
      <c r="C27" s="124" t="s">
        <v>47</v>
      </c>
      <c r="D27" s="124"/>
      <c r="E27" s="124"/>
      <c r="F27" s="124"/>
      <c r="G27" s="124"/>
      <c r="H27" s="125">
        <f>J22+J23+J24+J25</f>
        <v>0</v>
      </c>
      <c r="I27" s="125"/>
      <c r="J27" s="126"/>
      <c r="K27" s="41"/>
      <c r="L27" s="44"/>
      <c r="M27" s="44"/>
    </row>
    <row r="28" spans="1:13" ht="19.95" customHeight="1" x14ac:dyDescent="0.2">
      <c r="A28" s="26"/>
      <c r="B28" s="26"/>
      <c r="C28" s="127" t="s">
        <v>48</v>
      </c>
      <c r="D28" s="128"/>
      <c r="E28" s="128"/>
      <c r="F28" s="128"/>
      <c r="G28" s="129"/>
      <c r="H28" s="92" t="s">
        <v>130</v>
      </c>
      <c r="I28" s="93"/>
      <c r="J28" s="130"/>
      <c r="K28" s="41"/>
      <c r="L28" s="44"/>
      <c r="M28" s="44"/>
    </row>
    <row r="29" spans="1:13" ht="19.95" customHeight="1" x14ac:dyDescent="0.2">
      <c r="A29" s="26"/>
      <c r="B29" s="26"/>
      <c r="C29" s="50"/>
      <c r="D29" s="51"/>
      <c r="E29" s="52"/>
      <c r="F29" s="52"/>
      <c r="G29" s="53"/>
      <c r="H29" s="53"/>
      <c r="I29" s="53"/>
      <c r="J29" s="53"/>
      <c r="K29" s="26"/>
      <c r="L29" s="44"/>
      <c r="M29" s="44"/>
    </row>
    <row r="30" spans="1:13" ht="19.95" customHeight="1" x14ac:dyDescent="0.2">
      <c r="A30" s="26"/>
      <c r="B30" s="26"/>
      <c r="C30" s="54"/>
      <c r="D30" s="55" t="s">
        <v>12</v>
      </c>
      <c r="E30" s="56" t="s">
        <v>131</v>
      </c>
      <c r="F30" s="56"/>
      <c r="G30" s="44"/>
      <c r="H30" s="44"/>
      <c r="I30" s="44"/>
      <c r="J30" s="44"/>
      <c r="K30" s="44"/>
      <c r="L30" s="44"/>
      <c r="M30" s="44"/>
    </row>
    <row r="31" spans="1:13" ht="19.95" customHeight="1" x14ac:dyDescent="0.2">
      <c r="A31" s="26"/>
      <c r="B31" s="26"/>
      <c r="C31" s="26"/>
      <c r="D31" s="54"/>
      <c r="E31" s="54"/>
      <c r="F31" s="54"/>
      <c r="G31" s="54"/>
      <c r="H31" s="54"/>
      <c r="I31" s="54"/>
      <c r="J31" s="54"/>
      <c r="K31" s="54"/>
      <c r="L31" s="44"/>
      <c r="M31" s="44"/>
    </row>
    <row r="32" spans="1:13" ht="19.95" customHeight="1" x14ac:dyDescent="0.2">
      <c r="A32" s="26"/>
      <c r="B32" s="26"/>
      <c r="C32" s="43"/>
      <c r="D32" s="43"/>
      <c r="E32" s="43"/>
      <c r="F32" s="43"/>
      <c r="G32" s="43"/>
      <c r="H32" s="43"/>
      <c r="I32" s="43"/>
      <c r="J32" s="43"/>
      <c r="K32" s="41"/>
      <c r="L32" s="44"/>
      <c r="M32" s="44"/>
    </row>
    <row r="33" spans="1:13" ht="24" customHeight="1" x14ac:dyDescent="0.2">
      <c r="A33" s="26"/>
      <c r="B33" s="26"/>
      <c r="C33" s="57" t="s">
        <v>144</v>
      </c>
      <c r="D33" s="57"/>
      <c r="E33" s="57"/>
      <c r="F33" s="57"/>
      <c r="G33" s="57"/>
      <c r="H33" s="57"/>
      <c r="I33" s="57"/>
      <c r="J33" s="57"/>
      <c r="K33" s="58"/>
      <c r="L33" s="44"/>
      <c r="M33" s="44"/>
    </row>
    <row r="34" spans="1:13" ht="24" customHeight="1" x14ac:dyDescent="0.2">
      <c r="A34" s="26"/>
      <c r="B34" s="26"/>
      <c r="C34" s="57" t="s">
        <v>103</v>
      </c>
      <c r="D34" s="57"/>
      <c r="E34" s="57"/>
      <c r="F34" s="57"/>
      <c r="G34" s="57"/>
      <c r="H34" s="57"/>
      <c r="I34" s="57"/>
      <c r="J34" s="57"/>
      <c r="K34" s="53"/>
      <c r="L34" s="44"/>
      <c r="M34" s="26"/>
    </row>
    <row r="35" spans="1:13" ht="45.75" customHeight="1" x14ac:dyDescent="0.2">
      <c r="A35" s="26"/>
      <c r="B35" s="59" t="s">
        <v>13</v>
      </c>
      <c r="C35" s="76" t="s">
        <v>100</v>
      </c>
      <c r="D35" s="60" t="s">
        <v>14</v>
      </c>
      <c r="E35" s="61" t="s">
        <v>94</v>
      </c>
      <c r="F35" s="37" t="s">
        <v>15</v>
      </c>
      <c r="G35" s="37" t="s">
        <v>16</v>
      </c>
      <c r="H35" s="60" t="s">
        <v>49</v>
      </c>
      <c r="I35" s="37" t="s">
        <v>17</v>
      </c>
      <c r="J35" s="37" t="s">
        <v>18</v>
      </c>
      <c r="K35" s="37" t="s">
        <v>19</v>
      </c>
      <c r="L35" s="37" t="s">
        <v>97</v>
      </c>
      <c r="M35" s="43"/>
    </row>
    <row r="36" spans="1:13" ht="30" customHeight="1" x14ac:dyDescent="0.2">
      <c r="A36" s="26"/>
      <c r="B36" s="59">
        <v>1</v>
      </c>
      <c r="C36" s="62"/>
      <c r="D36" s="72" t="s">
        <v>75</v>
      </c>
      <c r="E36" s="64" t="s">
        <v>72</v>
      </c>
      <c r="F36" s="64" t="str">
        <f>ASC(PHONETIC(E36))</f>
        <v>ﾔﾏﾀﾞ ﾀﾛｳ</v>
      </c>
      <c r="G36" s="64" t="s">
        <v>21</v>
      </c>
      <c r="H36" s="64" t="s">
        <v>73</v>
      </c>
      <c r="I36" s="64" t="s">
        <v>74</v>
      </c>
      <c r="J36" s="64" t="s">
        <v>107</v>
      </c>
      <c r="K36" s="64" t="s">
        <v>110</v>
      </c>
      <c r="L36" s="156"/>
      <c r="M36" s="73"/>
    </row>
    <row r="37" spans="1:13" ht="30" customHeight="1" x14ac:dyDescent="0.2">
      <c r="A37" s="26"/>
      <c r="B37" s="59">
        <v>2</v>
      </c>
      <c r="C37" s="62"/>
      <c r="D37" s="63"/>
      <c r="E37" s="64"/>
      <c r="F37" s="64" t="str">
        <f t="shared" ref="F37:F86" si="1">ASC(PHONETIC(E37))</f>
        <v/>
      </c>
      <c r="G37" s="64"/>
      <c r="H37" s="64"/>
      <c r="I37" s="64"/>
      <c r="J37" s="64"/>
      <c r="K37" s="64"/>
      <c r="L37" s="68"/>
      <c r="M37" s="73"/>
    </row>
    <row r="38" spans="1:13" ht="30" customHeight="1" x14ac:dyDescent="0.2">
      <c r="A38" s="26"/>
      <c r="B38" s="59">
        <v>3</v>
      </c>
      <c r="C38" s="62"/>
      <c r="D38" s="63"/>
      <c r="E38" s="64"/>
      <c r="F38" s="64" t="str">
        <f t="shared" si="1"/>
        <v/>
      </c>
      <c r="G38" s="64"/>
      <c r="H38" s="64"/>
      <c r="I38" s="64"/>
      <c r="J38" s="64"/>
      <c r="K38" s="64"/>
      <c r="L38" s="68"/>
      <c r="M38" s="73"/>
    </row>
    <row r="39" spans="1:13" ht="30" customHeight="1" x14ac:dyDescent="0.2">
      <c r="A39" s="26"/>
      <c r="B39" s="59">
        <v>4</v>
      </c>
      <c r="C39" s="62"/>
      <c r="D39" s="63"/>
      <c r="E39" s="64"/>
      <c r="F39" s="64" t="str">
        <f t="shared" si="1"/>
        <v/>
      </c>
      <c r="G39" s="64"/>
      <c r="H39" s="64"/>
      <c r="I39" s="64"/>
      <c r="J39" s="64"/>
      <c r="K39" s="64"/>
      <c r="L39" s="68"/>
      <c r="M39" s="73"/>
    </row>
    <row r="40" spans="1:13" ht="30" customHeight="1" x14ac:dyDescent="0.2">
      <c r="A40" s="26"/>
      <c r="B40" s="59">
        <v>5</v>
      </c>
      <c r="C40" s="62"/>
      <c r="D40" s="63"/>
      <c r="E40" s="64"/>
      <c r="F40" s="64" t="str">
        <f t="shared" si="1"/>
        <v/>
      </c>
      <c r="G40" s="64"/>
      <c r="H40" s="64"/>
      <c r="I40" s="64"/>
      <c r="J40" s="64"/>
      <c r="K40" s="64"/>
      <c r="L40" s="68"/>
      <c r="M40" s="73"/>
    </row>
    <row r="41" spans="1:13" ht="30" customHeight="1" x14ac:dyDescent="0.2">
      <c r="A41" s="26"/>
      <c r="B41" s="59">
        <v>6</v>
      </c>
      <c r="C41" s="62"/>
      <c r="D41" s="63"/>
      <c r="E41" s="64"/>
      <c r="F41" s="64" t="str">
        <f t="shared" si="1"/>
        <v/>
      </c>
      <c r="G41" s="64"/>
      <c r="H41" s="64"/>
      <c r="I41" s="64"/>
      <c r="J41" s="64"/>
      <c r="K41" s="64"/>
      <c r="L41" s="68"/>
      <c r="M41" s="73"/>
    </row>
    <row r="42" spans="1:13" ht="30" customHeight="1" x14ac:dyDescent="0.2">
      <c r="A42" s="26"/>
      <c r="B42" s="59">
        <v>7</v>
      </c>
      <c r="C42" s="62"/>
      <c r="D42" s="63"/>
      <c r="E42" s="64"/>
      <c r="F42" s="64" t="str">
        <f t="shared" si="1"/>
        <v/>
      </c>
      <c r="G42" s="64"/>
      <c r="H42" s="64"/>
      <c r="I42" s="64"/>
      <c r="J42" s="64"/>
      <c r="K42" s="64"/>
      <c r="L42" s="68"/>
      <c r="M42" s="73"/>
    </row>
    <row r="43" spans="1:13" ht="30" customHeight="1" x14ac:dyDescent="0.2">
      <c r="A43" s="26"/>
      <c r="B43" s="59">
        <v>8</v>
      </c>
      <c r="C43" s="62"/>
      <c r="D43" s="63"/>
      <c r="E43" s="64"/>
      <c r="F43" s="64" t="str">
        <f t="shared" si="1"/>
        <v/>
      </c>
      <c r="G43" s="64"/>
      <c r="H43" s="64"/>
      <c r="I43" s="64"/>
      <c r="J43" s="64"/>
      <c r="K43" s="64"/>
      <c r="L43" s="68"/>
      <c r="M43" s="73"/>
    </row>
    <row r="44" spans="1:13" ht="30" customHeight="1" x14ac:dyDescent="0.2">
      <c r="A44" s="26"/>
      <c r="B44" s="59">
        <v>9</v>
      </c>
      <c r="C44" s="62"/>
      <c r="D44" s="63"/>
      <c r="E44" s="64"/>
      <c r="F44" s="64" t="str">
        <f t="shared" si="1"/>
        <v/>
      </c>
      <c r="G44" s="64"/>
      <c r="H44" s="64"/>
      <c r="I44" s="64"/>
      <c r="J44" s="64"/>
      <c r="K44" s="64"/>
      <c r="L44" s="68"/>
      <c r="M44" s="73"/>
    </row>
    <row r="45" spans="1:13" ht="30" customHeight="1" x14ac:dyDescent="0.2">
      <c r="A45" s="26"/>
      <c r="B45" s="59">
        <v>10</v>
      </c>
      <c r="C45" s="62"/>
      <c r="D45" s="63"/>
      <c r="E45" s="64"/>
      <c r="F45" s="64" t="str">
        <f t="shared" si="1"/>
        <v/>
      </c>
      <c r="G45" s="64"/>
      <c r="H45" s="64"/>
      <c r="I45" s="64"/>
      <c r="J45" s="64"/>
      <c r="K45" s="64"/>
      <c r="L45" s="68"/>
      <c r="M45" s="73"/>
    </row>
    <row r="46" spans="1:13" ht="30" customHeight="1" x14ac:dyDescent="0.2">
      <c r="A46" s="26"/>
      <c r="B46" s="59">
        <v>11</v>
      </c>
      <c r="C46" s="62"/>
      <c r="D46" s="63"/>
      <c r="E46" s="64"/>
      <c r="F46" s="64" t="str">
        <f t="shared" si="1"/>
        <v/>
      </c>
      <c r="G46" s="64"/>
      <c r="H46" s="64"/>
      <c r="I46" s="64"/>
      <c r="J46" s="64"/>
      <c r="K46" s="64"/>
      <c r="L46" s="68"/>
      <c r="M46" s="73"/>
    </row>
    <row r="47" spans="1:13" ht="30" customHeight="1" x14ac:dyDescent="0.2">
      <c r="A47" s="26"/>
      <c r="B47" s="59">
        <v>12</v>
      </c>
      <c r="C47" s="62"/>
      <c r="D47" s="63"/>
      <c r="E47" s="66"/>
      <c r="F47" s="64" t="str">
        <f t="shared" si="1"/>
        <v/>
      </c>
      <c r="G47" s="64"/>
      <c r="H47" s="64"/>
      <c r="I47" s="64"/>
      <c r="J47" s="64"/>
      <c r="K47" s="64"/>
      <c r="L47" s="68"/>
      <c r="M47" s="73"/>
    </row>
    <row r="48" spans="1:13" ht="30" customHeight="1" x14ac:dyDescent="0.2">
      <c r="A48" s="26"/>
      <c r="B48" s="59">
        <v>13</v>
      </c>
      <c r="C48" s="62"/>
      <c r="D48" s="63"/>
      <c r="E48" s="64"/>
      <c r="F48" s="64" t="str">
        <f t="shared" si="1"/>
        <v/>
      </c>
      <c r="G48" s="64"/>
      <c r="H48" s="64"/>
      <c r="I48" s="64"/>
      <c r="J48" s="64"/>
      <c r="K48" s="64"/>
      <c r="L48" s="68"/>
      <c r="M48" s="73"/>
    </row>
    <row r="49" spans="1:13" ht="30" customHeight="1" x14ac:dyDescent="0.2">
      <c r="A49" s="26"/>
      <c r="B49" s="59">
        <v>14</v>
      </c>
      <c r="C49" s="62"/>
      <c r="D49" s="63"/>
      <c r="E49" s="64"/>
      <c r="F49" s="64" t="str">
        <f t="shared" si="1"/>
        <v/>
      </c>
      <c r="G49" s="64"/>
      <c r="H49" s="64"/>
      <c r="I49" s="64"/>
      <c r="J49" s="64"/>
      <c r="K49" s="64"/>
      <c r="L49" s="68"/>
      <c r="M49" s="73"/>
    </row>
    <row r="50" spans="1:13" ht="30" customHeight="1" x14ac:dyDescent="0.2">
      <c r="A50" s="26"/>
      <c r="B50" s="59">
        <v>15</v>
      </c>
      <c r="C50" s="62"/>
      <c r="D50" s="63"/>
      <c r="E50" s="64"/>
      <c r="F50" s="64" t="str">
        <f t="shared" si="1"/>
        <v/>
      </c>
      <c r="G50" s="64"/>
      <c r="H50" s="64"/>
      <c r="I50" s="64"/>
      <c r="J50" s="64"/>
      <c r="K50" s="64"/>
      <c r="L50" s="68"/>
      <c r="M50" s="73"/>
    </row>
    <row r="51" spans="1:13" ht="30" customHeight="1" x14ac:dyDescent="0.2">
      <c r="A51" s="26"/>
      <c r="B51" s="59">
        <v>16</v>
      </c>
      <c r="C51" s="62"/>
      <c r="D51" s="63"/>
      <c r="E51" s="64"/>
      <c r="F51" s="64" t="str">
        <f t="shared" si="1"/>
        <v/>
      </c>
      <c r="G51" s="64"/>
      <c r="H51" s="64"/>
      <c r="I51" s="64"/>
      <c r="J51" s="64"/>
      <c r="K51" s="64"/>
      <c r="L51" s="68"/>
      <c r="M51" s="73"/>
    </row>
    <row r="52" spans="1:13" ht="30" customHeight="1" x14ac:dyDescent="0.2">
      <c r="A52" s="26"/>
      <c r="B52" s="59">
        <v>17</v>
      </c>
      <c r="C52" s="62"/>
      <c r="D52" s="63"/>
      <c r="E52" s="64"/>
      <c r="F52" s="64" t="str">
        <f t="shared" si="1"/>
        <v/>
      </c>
      <c r="G52" s="64"/>
      <c r="H52" s="64"/>
      <c r="I52" s="64"/>
      <c r="J52" s="64"/>
      <c r="K52" s="64"/>
      <c r="L52" s="68"/>
      <c r="M52" s="73"/>
    </row>
    <row r="53" spans="1:13" ht="30" customHeight="1" x14ac:dyDescent="0.2">
      <c r="A53" s="26"/>
      <c r="B53" s="59">
        <v>18</v>
      </c>
      <c r="C53" s="62"/>
      <c r="D53" s="63"/>
      <c r="E53" s="64"/>
      <c r="F53" s="64" t="str">
        <f t="shared" si="1"/>
        <v/>
      </c>
      <c r="G53" s="64"/>
      <c r="H53" s="64"/>
      <c r="I53" s="64"/>
      <c r="J53" s="64"/>
      <c r="K53" s="64"/>
      <c r="L53" s="68"/>
      <c r="M53" s="73"/>
    </row>
    <row r="54" spans="1:13" ht="30" customHeight="1" x14ac:dyDescent="0.2">
      <c r="A54" s="26"/>
      <c r="B54" s="59">
        <v>19</v>
      </c>
      <c r="C54" s="62"/>
      <c r="D54" s="63"/>
      <c r="E54" s="64"/>
      <c r="F54" s="64" t="str">
        <f t="shared" si="1"/>
        <v/>
      </c>
      <c r="G54" s="64"/>
      <c r="H54" s="64"/>
      <c r="I54" s="64"/>
      <c r="J54" s="64"/>
      <c r="K54" s="64"/>
      <c r="L54" s="68"/>
      <c r="M54" s="73"/>
    </row>
    <row r="55" spans="1:13" ht="30" customHeight="1" x14ac:dyDescent="0.2">
      <c r="A55" s="26"/>
      <c r="B55" s="59">
        <v>20</v>
      </c>
      <c r="C55" s="62"/>
      <c r="D55" s="63"/>
      <c r="E55" s="64"/>
      <c r="F55" s="64" t="str">
        <f t="shared" si="1"/>
        <v/>
      </c>
      <c r="G55" s="64"/>
      <c r="H55" s="64"/>
      <c r="I55" s="64"/>
      <c r="J55" s="64"/>
      <c r="K55" s="64"/>
      <c r="L55" s="68"/>
      <c r="M55" s="73"/>
    </row>
    <row r="56" spans="1:13" ht="30" customHeight="1" x14ac:dyDescent="0.2">
      <c r="A56" s="26"/>
      <c r="B56" s="59">
        <v>21</v>
      </c>
      <c r="C56" s="62"/>
      <c r="D56" s="63"/>
      <c r="E56" s="64"/>
      <c r="F56" s="64" t="str">
        <f t="shared" si="1"/>
        <v/>
      </c>
      <c r="G56" s="64"/>
      <c r="H56" s="64"/>
      <c r="I56" s="64"/>
      <c r="J56" s="64"/>
      <c r="K56" s="64"/>
      <c r="L56" s="68"/>
      <c r="M56" s="73"/>
    </row>
    <row r="57" spans="1:13" ht="30" customHeight="1" x14ac:dyDescent="0.2">
      <c r="A57" s="26"/>
      <c r="B57" s="59">
        <v>22</v>
      </c>
      <c r="C57" s="62"/>
      <c r="D57" s="63"/>
      <c r="E57" s="64"/>
      <c r="F57" s="64" t="str">
        <f t="shared" si="1"/>
        <v/>
      </c>
      <c r="G57" s="64"/>
      <c r="H57" s="64"/>
      <c r="I57" s="64"/>
      <c r="J57" s="64"/>
      <c r="K57" s="64"/>
      <c r="L57" s="68"/>
      <c r="M57" s="73"/>
    </row>
    <row r="58" spans="1:13" ht="30" customHeight="1" x14ac:dyDescent="0.2">
      <c r="A58" s="26"/>
      <c r="B58" s="59">
        <v>23</v>
      </c>
      <c r="C58" s="62"/>
      <c r="D58" s="63"/>
      <c r="E58" s="64"/>
      <c r="F58" s="64" t="str">
        <f t="shared" si="1"/>
        <v/>
      </c>
      <c r="G58" s="64"/>
      <c r="H58" s="64"/>
      <c r="I58" s="64"/>
      <c r="J58" s="64"/>
      <c r="K58" s="64"/>
      <c r="L58" s="68"/>
      <c r="M58" s="73"/>
    </row>
    <row r="59" spans="1:13" ht="30" customHeight="1" x14ac:dyDescent="0.2">
      <c r="A59" s="26"/>
      <c r="B59" s="59">
        <v>24</v>
      </c>
      <c r="C59" s="62"/>
      <c r="D59" s="63"/>
      <c r="E59" s="64"/>
      <c r="F59" s="64" t="str">
        <f t="shared" si="1"/>
        <v/>
      </c>
      <c r="G59" s="64"/>
      <c r="H59" s="64"/>
      <c r="I59" s="64"/>
      <c r="J59" s="64"/>
      <c r="K59" s="64"/>
      <c r="L59" s="68"/>
      <c r="M59" s="73"/>
    </row>
    <row r="60" spans="1:13" ht="30" customHeight="1" x14ac:dyDescent="0.2">
      <c r="A60" s="26"/>
      <c r="B60" s="59">
        <v>25</v>
      </c>
      <c r="C60" s="62"/>
      <c r="D60" s="63"/>
      <c r="E60" s="64"/>
      <c r="F60" s="64" t="str">
        <f t="shared" si="1"/>
        <v/>
      </c>
      <c r="G60" s="64"/>
      <c r="H60" s="64"/>
      <c r="I60" s="64"/>
      <c r="J60" s="64"/>
      <c r="K60" s="64"/>
      <c r="L60" s="68"/>
      <c r="M60" s="73"/>
    </row>
    <row r="61" spans="1:13" ht="30" customHeight="1" x14ac:dyDescent="0.2">
      <c r="A61" s="26"/>
      <c r="B61" s="59">
        <v>26</v>
      </c>
      <c r="C61" s="62"/>
      <c r="D61" s="63"/>
      <c r="E61" s="64"/>
      <c r="F61" s="64" t="str">
        <f t="shared" si="1"/>
        <v/>
      </c>
      <c r="G61" s="64"/>
      <c r="H61" s="64"/>
      <c r="I61" s="64"/>
      <c r="J61" s="64"/>
      <c r="K61" s="64"/>
      <c r="L61" s="68"/>
      <c r="M61" s="73"/>
    </row>
    <row r="62" spans="1:13" ht="30" customHeight="1" x14ac:dyDescent="0.2">
      <c r="A62" s="26"/>
      <c r="B62" s="59">
        <v>27</v>
      </c>
      <c r="C62" s="62"/>
      <c r="D62" s="63"/>
      <c r="E62" s="64"/>
      <c r="F62" s="64" t="str">
        <f t="shared" si="1"/>
        <v/>
      </c>
      <c r="G62" s="64"/>
      <c r="H62" s="64"/>
      <c r="I62" s="64"/>
      <c r="J62" s="64"/>
      <c r="K62" s="64"/>
      <c r="L62" s="68"/>
      <c r="M62" s="73"/>
    </row>
    <row r="63" spans="1:13" ht="30" customHeight="1" x14ac:dyDescent="0.2">
      <c r="A63" s="26"/>
      <c r="B63" s="59">
        <v>28</v>
      </c>
      <c r="C63" s="62"/>
      <c r="D63" s="63"/>
      <c r="E63" s="64"/>
      <c r="F63" s="64" t="str">
        <f t="shared" si="1"/>
        <v/>
      </c>
      <c r="G63" s="64"/>
      <c r="H63" s="64"/>
      <c r="I63" s="64"/>
      <c r="J63" s="64"/>
      <c r="K63" s="64"/>
      <c r="L63" s="68"/>
      <c r="M63" s="73"/>
    </row>
    <row r="64" spans="1:13" ht="30" customHeight="1" x14ac:dyDescent="0.2">
      <c r="A64" s="26"/>
      <c r="B64" s="59">
        <v>29</v>
      </c>
      <c r="C64" s="62"/>
      <c r="D64" s="63"/>
      <c r="E64" s="64"/>
      <c r="F64" s="64" t="str">
        <f t="shared" si="1"/>
        <v/>
      </c>
      <c r="G64" s="64"/>
      <c r="H64" s="64"/>
      <c r="I64" s="64"/>
      <c r="J64" s="64"/>
      <c r="K64" s="64"/>
      <c r="L64" s="68"/>
      <c r="M64" s="73"/>
    </row>
    <row r="65" spans="1:13" ht="30" customHeight="1" x14ac:dyDescent="0.2">
      <c r="A65" s="26"/>
      <c r="B65" s="59">
        <v>30</v>
      </c>
      <c r="C65" s="62"/>
      <c r="D65" s="63"/>
      <c r="E65" s="64"/>
      <c r="F65" s="64" t="str">
        <f t="shared" si="1"/>
        <v/>
      </c>
      <c r="G65" s="64"/>
      <c r="H65" s="64"/>
      <c r="I65" s="64"/>
      <c r="J65" s="64"/>
      <c r="K65" s="64"/>
      <c r="L65" s="68"/>
      <c r="M65" s="73"/>
    </row>
    <row r="66" spans="1:13" ht="30" customHeight="1" x14ac:dyDescent="0.2">
      <c r="A66" s="26"/>
      <c r="B66" s="59">
        <v>31</v>
      </c>
      <c r="C66" s="62"/>
      <c r="D66" s="63"/>
      <c r="E66" s="64"/>
      <c r="F66" s="64" t="str">
        <f t="shared" si="1"/>
        <v/>
      </c>
      <c r="G66" s="64"/>
      <c r="H66" s="64"/>
      <c r="I66" s="64"/>
      <c r="J66" s="64"/>
      <c r="K66" s="64"/>
      <c r="L66" s="68"/>
      <c r="M66" s="73"/>
    </row>
    <row r="67" spans="1:13" ht="30" customHeight="1" x14ac:dyDescent="0.2">
      <c r="A67" s="26"/>
      <c r="B67" s="59">
        <v>32</v>
      </c>
      <c r="C67" s="62"/>
      <c r="D67" s="63"/>
      <c r="E67" s="64"/>
      <c r="F67" s="64" t="str">
        <f t="shared" si="1"/>
        <v/>
      </c>
      <c r="G67" s="64"/>
      <c r="H67" s="64"/>
      <c r="I67" s="64"/>
      <c r="J67" s="64"/>
      <c r="K67" s="64"/>
      <c r="L67" s="68"/>
      <c r="M67" s="73"/>
    </row>
    <row r="68" spans="1:13" ht="30" customHeight="1" x14ac:dyDescent="0.2">
      <c r="A68" s="26"/>
      <c r="B68" s="59">
        <v>33</v>
      </c>
      <c r="C68" s="62"/>
      <c r="D68" s="63"/>
      <c r="E68" s="64"/>
      <c r="F68" s="64" t="str">
        <f t="shared" si="1"/>
        <v/>
      </c>
      <c r="G68" s="64"/>
      <c r="H68" s="64"/>
      <c r="I68" s="64"/>
      <c r="J68" s="64"/>
      <c r="K68" s="64"/>
      <c r="L68" s="68"/>
      <c r="M68" s="73"/>
    </row>
    <row r="69" spans="1:13" ht="30" customHeight="1" x14ac:dyDescent="0.2">
      <c r="A69" s="26"/>
      <c r="B69" s="59">
        <v>34</v>
      </c>
      <c r="C69" s="62"/>
      <c r="D69" s="63"/>
      <c r="E69" s="64"/>
      <c r="F69" s="64" t="str">
        <f t="shared" si="1"/>
        <v/>
      </c>
      <c r="G69" s="64"/>
      <c r="H69" s="64"/>
      <c r="I69" s="64"/>
      <c r="J69" s="64"/>
      <c r="K69" s="64"/>
      <c r="L69" s="68"/>
      <c r="M69" s="73"/>
    </row>
    <row r="70" spans="1:13" ht="30" customHeight="1" x14ac:dyDescent="0.2">
      <c r="A70" s="26"/>
      <c r="B70" s="59">
        <v>35</v>
      </c>
      <c r="C70" s="62"/>
      <c r="D70" s="63"/>
      <c r="E70" s="64"/>
      <c r="F70" s="64" t="str">
        <f t="shared" si="1"/>
        <v/>
      </c>
      <c r="G70" s="64"/>
      <c r="H70" s="64"/>
      <c r="I70" s="64"/>
      <c r="J70" s="64"/>
      <c r="K70" s="64"/>
      <c r="L70" s="68"/>
      <c r="M70" s="73"/>
    </row>
    <row r="71" spans="1:13" ht="30" customHeight="1" x14ac:dyDescent="0.2">
      <c r="A71" s="26"/>
      <c r="B71" s="59">
        <v>36</v>
      </c>
      <c r="C71" s="62"/>
      <c r="D71" s="63"/>
      <c r="E71" s="64"/>
      <c r="F71" s="64" t="str">
        <f t="shared" si="1"/>
        <v/>
      </c>
      <c r="G71" s="64"/>
      <c r="H71" s="64"/>
      <c r="I71" s="64"/>
      <c r="J71" s="64"/>
      <c r="K71" s="64"/>
      <c r="L71" s="68"/>
      <c r="M71" s="73"/>
    </row>
    <row r="72" spans="1:13" ht="30" customHeight="1" x14ac:dyDescent="0.2">
      <c r="A72" s="26"/>
      <c r="B72" s="59">
        <v>37</v>
      </c>
      <c r="C72" s="62"/>
      <c r="D72" s="63"/>
      <c r="E72" s="64"/>
      <c r="F72" s="64" t="str">
        <f t="shared" si="1"/>
        <v/>
      </c>
      <c r="G72" s="64"/>
      <c r="H72" s="64"/>
      <c r="I72" s="64"/>
      <c r="J72" s="64"/>
      <c r="K72" s="64"/>
      <c r="L72" s="68"/>
      <c r="M72" s="73"/>
    </row>
    <row r="73" spans="1:13" ht="30" customHeight="1" x14ac:dyDescent="0.2">
      <c r="A73" s="26"/>
      <c r="B73" s="59">
        <v>38</v>
      </c>
      <c r="C73" s="62"/>
      <c r="D73" s="63"/>
      <c r="E73" s="64"/>
      <c r="F73" s="64" t="str">
        <f t="shared" si="1"/>
        <v/>
      </c>
      <c r="G73" s="64"/>
      <c r="H73" s="64"/>
      <c r="I73" s="64"/>
      <c r="J73" s="64"/>
      <c r="K73" s="64"/>
      <c r="L73" s="68"/>
      <c r="M73" s="73"/>
    </row>
    <row r="74" spans="1:13" ht="30" customHeight="1" x14ac:dyDescent="0.2">
      <c r="A74" s="26"/>
      <c r="B74" s="59">
        <v>39</v>
      </c>
      <c r="C74" s="62"/>
      <c r="D74" s="63"/>
      <c r="E74" s="64"/>
      <c r="F74" s="64" t="str">
        <f t="shared" si="1"/>
        <v/>
      </c>
      <c r="G74" s="64"/>
      <c r="H74" s="64"/>
      <c r="I74" s="64"/>
      <c r="J74" s="64"/>
      <c r="K74" s="64"/>
      <c r="L74" s="68"/>
      <c r="M74" s="73"/>
    </row>
    <row r="75" spans="1:13" ht="30" customHeight="1" x14ac:dyDescent="0.2">
      <c r="A75" s="26"/>
      <c r="B75" s="59">
        <v>40</v>
      </c>
      <c r="C75" s="62"/>
      <c r="D75" s="63"/>
      <c r="E75" s="64"/>
      <c r="F75" s="64" t="str">
        <f t="shared" si="1"/>
        <v/>
      </c>
      <c r="G75" s="64"/>
      <c r="H75" s="64"/>
      <c r="I75" s="64"/>
      <c r="J75" s="64"/>
      <c r="K75" s="64"/>
      <c r="L75" s="68"/>
      <c r="M75" s="73"/>
    </row>
    <row r="76" spans="1:13" ht="30" customHeight="1" x14ac:dyDescent="0.2">
      <c r="A76" s="26"/>
      <c r="B76" s="59">
        <v>41</v>
      </c>
      <c r="C76" s="62"/>
      <c r="D76" s="63"/>
      <c r="E76" s="64"/>
      <c r="F76" s="64" t="str">
        <f t="shared" si="1"/>
        <v/>
      </c>
      <c r="G76" s="64"/>
      <c r="H76" s="64"/>
      <c r="I76" s="64"/>
      <c r="J76" s="64"/>
      <c r="K76" s="64"/>
      <c r="L76" s="68"/>
      <c r="M76" s="73"/>
    </row>
    <row r="77" spans="1:13" ht="30" customHeight="1" x14ac:dyDescent="0.2">
      <c r="A77" s="26"/>
      <c r="B77" s="59">
        <v>42</v>
      </c>
      <c r="C77" s="62"/>
      <c r="D77" s="63"/>
      <c r="E77" s="64"/>
      <c r="F77" s="64" t="str">
        <f t="shared" si="1"/>
        <v/>
      </c>
      <c r="G77" s="64"/>
      <c r="H77" s="64"/>
      <c r="I77" s="64"/>
      <c r="J77" s="64"/>
      <c r="K77" s="64"/>
      <c r="L77" s="68"/>
      <c r="M77" s="73"/>
    </row>
    <row r="78" spans="1:13" ht="30" customHeight="1" x14ac:dyDescent="0.2">
      <c r="A78" s="26"/>
      <c r="B78" s="59">
        <v>43</v>
      </c>
      <c r="C78" s="62"/>
      <c r="D78" s="63"/>
      <c r="E78" s="64"/>
      <c r="F78" s="64" t="str">
        <f t="shared" si="1"/>
        <v/>
      </c>
      <c r="G78" s="64"/>
      <c r="H78" s="64"/>
      <c r="I78" s="64"/>
      <c r="J78" s="64"/>
      <c r="K78" s="64"/>
      <c r="L78" s="68"/>
      <c r="M78" s="73"/>
    </row>
    <row r="79" spans="1:13" ht="30" customHeight="1" x14ac:dyDescent="0.2">
      <c r="A79" s="26"/>
      <c r="B79" s="59">
        <v>44</v>
      </c>
      <c r="C79" s="62"/>
      <c r="D79" s="63"/>
      <c r="E79" s="64"/>
      <c r="F79" s="64" t="str">
        <f t="shared" si="1"/>
        <v/>
      </c>
      <c r="G79" s="64"/>
      <c r="H79" s="64"/>
      <c r="I79" s="64"/>
      <c r="J79" s="64"/>
      <c r="K79" s="64"/>
      <c r="L79" s="68"/>
      <c r="M79" s="73"/>
    </row>
    <row r="80" spans="1:13" ht="30" customHeight="1" x14ac:dyDescent="0.2">
      <c r="A80" s="26"/>
      <c r="B80" s="59">
        <v>45</v>
      </c>
      <c r="C80" s="62"/>
      <c r="D80" s="63"/>
      <c r="E80" s="64"/>
      <c r="F80" s="64" t="str">
        <f t="shared" si="1"/>
        <v/>
      </c>
      <c r="G80" s="64"/>
      <c r="H80" s="64"/>
      <c r="I80" s="64"/>
      <c r="J80" s="64"/>
      <c r="K80" s="64"/>
      <c r="L80" s="68"/>
      <c r="M80" s="73"/>
    </row>
    <row r="81" spans="1:13" ht="30" customHeight="1" x14ac:dyDescent="0.2">
      <c r="A81" s="26"/>
      <c r="B81" s="59">
        <v>46</v>
      </c>
      <c r="C81" s="62"/>
      <c r="D81" s="63"/>
      <c r="E81" s="64"/>
      <c r="F81" s="64" t="str">
        <f t="shared" si="1"/>
        <v/>
      </c>
      <c r="G81" s="64"/>
      <c r="H81" s="64"/>
      <c r="I81" s="64"/>
      <c r="J81" s="64"/>
      <c r="K81" s="64"/>
      <c r="L81" s="68"/>
      <c r="M81" s="73"/>
    </row>
    <row r="82" spans="1:13" ht="30" customHeight="1" x14ac:dyDescent="0.2">
      <c r="A82" s="26"/>
      <c r="B82" s="59">
        <v>47</v>
      </c>
      <c r="C82" s="62"/>
      <c r="D82" s="63"/>
      <c r="E82" s="64"/>
      <c r="F82" s="64" t="str">
        <f t="shared" si="1"/>
        <v/>
      </c>
      <c r="G82" s="64"/>
      <c r="H82" s="64"/>
      <c r="I82" s="64"/>
      <c r="J82" s="64"/>
      <c r="K82" s="64"/>
      <c r="L82" s="68"/>
      <c r="M82" s="73"/>
    </row>
    <row r="83" spans="1:13" ht="30" customHeight="1" x14ac:dyDescent="0.2">
      <c r="A83" s="26"/>
      <c r="B83" s="59">
        <v>48</v>
      </c>
      <c r="C83" s="62"/>
      <c r="D83" s="63"/>
      <c r="E83" s="64"/>
      <c r="F83" s="64" t="str">
        <f t="shared" si="1"/>
        <v/>
      </c>
      <c r="G83" s="64"/>
      <c r="H83" s="64"/>
      <c r="I83" s="64"/>
      <c r="J83" s="64"/>
      <c r="K83" s="64"/>
      <c r="L83" s="68"/>
      <c r="M83" s="73"/>
    </row>
    <row r="84" spans="1:13" ht="30" customHeight="1" x14ac:dyDescent="0.2">
      <c r="A84" s="26"/>
      <c r="B84" s="59">
        <v>49</v>
      </c>
      <c r="C84" s="62"/>
      <c r="D84" s="63"/>
      <c r="E84" s="64"/>
      <c r="F84" s="64" t="str">
        <f t="shared" si="1"/>
        <v/>
      </c>
      <c r="G84" s="64"/>
      <c r="H84" s="64"/>
      <c r="I84" s="64"/>
      <c r="J84" s="64"/>
      <c r="K84" s="64"/>
      <c r="L84" s="68"/>
      <c r="M84" s="73"/>
    </row>
    <row r="85" spans="1:13" ht="30" customHeight="1" x14ac:dyDescent="0.2">
      <c r="A85" s="26"/>
      <c r="B85" s="59">
        <v>50</v>
      </c>
      <c r="C85" s="62"/>
      <c r="D85" s="63"/>
      <c r="E85" s="64"/>
      <c r="F85" s="64" t="str">
        <f t="shared" si="1"/>
        <v/>
      </c>
      <c r="G85" s="64"/>
      <c r="H85" s="64"/>
      <c r="I85" s="64"/>
      <c r="J85" s="64"/>
      <c r="K85" s="64"/>
      <c r="L85" s="68"/>
      <c r="M85" s="73"/>
    </row>
    <row r="86" spans="1:13" ht="24" customHeight="1" x14ac:dyDescent="0.2">
      <c r="A86" s="26"/>
      <c r="B86" s="26"/>
      <c r="C86" s="53"/>
      <c r="D86" s="53"/>
      <c r="E86" s="53"/>
      <c r="F86" s="53" t="str">
        <f t="shared" si="1"/>
        <v/>
      </c>
      <c r="G86" s="53"/>
      <c r="H86" s="26"/>
      <c r="I86" s="26"/>
      <c r="J86" s="26"/>
      <c r="K86" s="26"/>
      <c r="L86" s="74"/>
      <c r="M86" s="26"/>
    </row>
    <row r="87" spans="1:13" ht="24" customHeight="1" x14ac:dyDescent="0.2">
      <c r="A87" s="26"/>
      <c r="B87" s="26"/>
      <c r="C87" s="53"/>
      <c r="D87" s="53"/>
      <c r="E87" s="53"/>
      <c r="F87" s="53"/>
      <c r="G87" s="53"/>
      <c r="H87" s="26"/>
      <c r="I87" s="26"/>
      <c r="J87" s="26"/>
      <c r="K87" s="26"/>
      <c r="L87" s="26"/>
      <c r="M87" s="26"/>
    </row>
    <row r="88" spans="1:13" ht="24" customHeight="1" x14ac:dyDescent="0.2"/>
  </sheetData>
  <sheetProtection algorithmName="SHA-512" hashValue="T27SD8MWTZFQMkRjU3WkS1vUSib8I5a5WC9gtL+87meO9HjrEgD5Ra1E2P7JoGyi6xD//v/sGJUVn2rw/A8gPA==" saltValue="eRi+lXPzAMshOttKCy3LZQ==" spinCount="100000" sheet="1" selectLockedCells="1" selectUnlockedCells="1"/>
  <mergeCells count="34">
    <mergeCell ref="C22:C25"/>
    <mergeCell ref="D22:D25"/>
    <mergeCell ref="C27:G27"/>
    <mergeCell ref="H27:J27"/>
    <mergeCell ref="C28:G28"/>
    <mergeCell ref="H28:J28"/>
    <mergeCell ref="E26:G26"/>
    <mergeCell ref="C19:E19"/>
    <mergeCell ref="F19:J19"/>
    <mergeCell ref="F20:J20"/>
    <mergeCell ref="C21:D21"/>
    <mergeCell ref="E21:G21"/>
    <mergeCell ref="H21:I21"/>
    <mergeCell ref="C16:E16"/>
    <mergeCell ref="G16:J16"/>
    <mergeCell ref="C17:E17"/>
    <mergeCell ref="F17:J17"/>
    <mergeCell ref="C18:E18"/>
    <mergeCell ref="F18:J18"/>
    <mergeCell ref="C12:E12"/>
    <mergeCell ref="F12:J12"/>
    <mergeCell ref="C13:E13"/>
    <mergeCell ref="F13:J13"/>
    <mergeCell ref="C14:E15"/>
    <mergeCell ref="F14:J15"/>
    <mergeCell ref="C11:E11"/>
    <mergeCell ref="A1:M2"/>
    <mergeCell ref="C9:E9"/>
    <mergeCell ref="F9:J9"/>
    <mergeCell ref="C10:E10"/>
    <mergeCell ref="F10:H10"/>
    <mergeCell ref="F11:H11"/>
    <mergeCell ref="I10:I11"/>
    <mergeCell ref="J10:J11"/>
  </mergeCells>
  <phoneticPr fontId="3"/>
  <dataValidations count="8">
    <dataValidation type="list" allowBlank="1" showInputMessage="1" showErrorMessage="1" promptTitle="部門" prompt="プルダウンから該当する部門を選択してください。" sqref="H36:H85" xr:uid="{00000000-0002-0000-0000-000000000000}">
      <formula1>"小学男子,小学女子,中学男子,中学女子"</formula1>
    </dataValidation>
    <dataValidation imeMode="halfAlpha" allowBlank="1" showInputMessage="1" showErrorMessage="1" sqref="G35" xr:uid="{00000000-0002-0000-0000-000001000000}"/>
    <dataValidation imeMode="hiragana" allowBlank="1" showInputMessage="1" showErrorMessage="1" promptTitle="ﾌﾘｶﾞﾅ" prompt="氏名の欄に入力するとそのﾌﾘｶﾞﾅが表示されます。_x000a_正しく表示されない場合は再度、正しいﾌﾘｶﾞﾅを半角ｶﾀｶﾅで入力してください。" sqref="F36:F85" xr:uid="{00000000-0002-0000-0000-000002000000}"/>
    <dataValidation allowBlank="1" showInputMessage="1" showErrorMessage="1" promptTitle="氏名" prompt="文字数に余裕があるときは氏と名の間はワンスペースあけてください。カタカナが長い場合は半角ｶﾀｶﾅで入力してください。" sqref="E36:E85" xr:uid="{00000000-0002-0000-0000-000003000000}"/>
    <dataValidation type="list" allowBlank="1" showInputMessage="1" showErrorMessage="1" sqref="J36:J85" xr:uid="{00000000-0002-0000-0000-000004000000}">
      <formula1>INDIRECT(G36)</formula1>
    </dataValidation>
    <dataValidation type="list" allowBlank="1" showInputMessage="1" showErrorMessage="1" sqref="K36:K85" xr:uid="{00000000-0002-0000-0000-000005000000}">
      <formula1>INDIRECT(G36)</formula1>
    </dataValidation>
    <dataValidation type="list" allowBlank="1" showInputMessage="1" showErrorMessage="1" sqref="G36:G85" xr:uid="{00000000-0002-0000-0000-000006000000}">
      <formula1>学年</formula1>
    </dataValidation>
    <dataValidation type="list" allowBlank="1" showInputMessage="1" showErrorMessage="1" sqref="L36:L86" xr:uid="{B7879AF8-24C4-4DED-BE7D-03769603DD76}">
      <formula1>#REF!</formula1>
    </dataValidation>
  </dataValidations>
  <pageMargins left="0.7" right="0.7" top="0.75" bottom="0.75" header="0.3" footer="0.3"/>
  <pageSetup paperSize="9" orientation="portrait" verticalDpi="0" r:id="rId1"/>
  <ignoredErrors>
    <ignoredError sqref="J22:J25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88"/>
  <sheetViews>
    <sheetView tabSelected="1" zoomScale="80" zoomScaleNormal="80" workbookViewId="0">
      <selection activeCell="C36" sqref="C36"/>
    </sheetView>
  </sheetViews>
  <sheetFormatPr defaultColWidth="8.88671875" defaultRowHeight="12.6" x14ac:dyDescent="0.2"/>
  <cols>
    <col min="1" max="2" width="8.88671875" style="29"/>
    <col min="3" max="3" width="14.21875" style="67" customWidth="1"/>
    <col min="4" max="4" width="20.6640625" style="67" customWidth="1"/>
    <col min="5" max="6" width="27.6640625" style="67" customWidth="1"/>
    <col min="7" max="7" width="6.6640625" style="67" customWidth="1"/>
    <col min="8" max="8" width="10" style="29" bestFit="1" customWidth="1"/>
    <col min="9" max="9" width="20.6640625" style="29" customWidth="1"/>
    <col min="10" max="10" width="16.33203125" style="29" customWidth="1"/>
    <col min="11" max="11" width="17.21875" style="29" customWidth="1"/>
    <col min="12" max="12" width="26.77734375" style="29" customWidth="1"/>
    <col min="13" max="13" width="12.21875" style="29" customWidth="1"/>
    <col min="14" max="15" width="0" style="29" hidden="1" customWidth="1"/>
    <col min="16" max="16" width="11.109375" style="29" hidden="1" customWidth="1"/>
    <col min="17" max="17" width="0" style="29" hidden="1" customWidth="1"/>
    <col min="18" max="18" width="28.5546875" style="29" hidden="1" customWidth="1"/>
    <col min="19" max="19" width="28.88671875" style="29" hidden="1" customWidth="1"/>
    <col min="20" max="20" width="38.5546875" style="29" hidden="1" customWidth="1"/>
    <col min="21" max="16384" width="8.88671875" style="29"/>
  </cols>
  <sheetData>
    <row r="1" spans="1:13" s="25" customFormat="1" ht="20.100000000000001" customHeight="1" x14ac:dyDescent="0.2">
      <c r="A1" s="87" t="s">
        <v>127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</row>
    <row r="2" spans="1:13" s="25" customFormat="1" ht="20.100000000000001" customHeight="1" x14ac:dyDescent="0.2">
      <c r="A2" s="87"/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</row>
    <row r="3" spans="1:13" ht="13.5" customHeight="1" x14ac:dyDescent="0.2">
      <c r="A3" s="26"/>
      <c r="B3" s="26"/>
      <c r="C3" s="27"/>
      <c r="D3" s="27"/>
      <c r="E3" s="27"/>
      <c r="F3" s="27"/>
      <c r="G3" s="27"/>
      <c r="H3" s="27"/>
      <c r="I3" s="27"/>
      <c r="J3" s="27"/>
      <c r="K3" s="27"/>
      <c r="L3" s="28"/>
      <c r="M3" s="28"/>
    </row>
    <row r="4" spans="1:13" ht="13.5" customHeight="1" x14ac:dyDescent="0.2">
      <c r="A4" s="26"/>
      <c r="B4" s="26"/>
      <c r="C4" s="27"/>
      <c r="D4" s="27"/>
      <c r="E4" s="27"/>
      <c r="F4" s="27"/>
      <c r="G4" s="27"/>
      <c r="H4" s="27"/>
      <c r="I4" s="27"/>
      <c r="J4" s="27"/>
      <c r="K4" s="27"/>
      <c r="L4" s="28"/>
      <c r="M4" s="28"/>
    </row>
    <row r="5" spans="1:13" ht="17.25" customHeight="1" x14ac:dyDescent="0.2">
      <c r="A5" s="26"/>
      <c r="B5" s="26"/>
      <c r="C5" s="30" t="s">
        <v>128</v>
      </c>
      <c r="D5" s="31"/>
      <c r="E5" s="31"/>
      <c r="F5" s="31"/>
      <c r="G5" s="31"/>
      <c r="H5" s="32"/>
      <c r="I5" s="32"/>
      <c r="J5" s="32"/>
      <c r="K5" s="32"/>
      <c r="L5" s="26"/>
      <c r="M5" s="26"/>
    </row>
    <row r="6" spans="1:13" ht="16.2" x14ac:dyDescent="0.2">
      <c r="A6" s="26"/>
      <c r="B6" s="26"/>
      <c r="C6" s="30" t="s">
        <v>95</v>
      </c>
      <c r="D6" s="32"/>
      <c r="E6" s="32"/>
      <c r="F6" s="32"/>
      <c r="G6" s="32"/>
      <c r="H6" s="32"/>
      <c r="I6" s="32"/>
      <c r="J6" s="32"/>
      <c r="K6" s="32"/>
      <c r="L6" s="26"/>
      <c r="M6" s="26"/>
    </row>
    <row r="7" spans="1:13" ht="16.2" x14ac:dyDescent="0.2">
      <c r="A7" s="26"/>
      <c r="B7" s="26"/>
      <c r="C7" s="30"/>
      <c r="D7" s="32"/>
      <c r="E7" s="32"/>
      <c r="F7" s="32"/>
      <c r="G7" s="32"/>
      <c r="H7" s="32"/>
      <c r="I7" s="32"/>
      <c r="J7" s="32"/>
      <c r="K7" s="32"/>
      <c r="L7" s="26"/>
      <c r="M7" s="26"/>
    </row>
    <row r="8" spans="1:13" ht="16.2" x14ac:dyDescent="0.2">
      <c r="A8" s="26"/>
      <c r="B8" s="26"/>
      <c r="C8" s="33" t="s">
        <v>129</v>
      </c>
      <c r="D8" s="33"/>
      <c r="E8" s="33"/>
      <c r="F8" s="33"/>
      <c r="G8" s="33"/>
      <c r="H8" s="34"/>
      <c r="I8" s="26"/>
      <c r="J8" s="26"/>
      <c r="K8" s="26"/>
      <c r="L8" s="34"/>
      <c r="M8" s="34"/>
    </row>
    <row r="9" spans="1:13" ht="30" customHeight="1" x14ac:dyDescent="0.2">
      <c r="A9" s="26"/>
      <c r="B9" s="26"/>
      <c r="C9" s="88" t="s">
        <v>0</v>
      </c>
      <c r="D9" s="88"/>
      <c r="E9" s="88"/>
      <c r="F9" s="133"/>
      <c r="G9" s="134"/>
      <c r="H9" s="134"/>
      <c r="I9" s="134"/>
      <c r="J9" s="135"/>
      <c r="K9" s="35" t="s">
        <v>1</v>
      </c>
      <c r="L9" s="34"/>
      <c r="M9" s="34"/>
    </row>
    <row r="10" spans="1:13" ht="30" customHeight="1" x14ac:dyDescent="0.2">
      <c r="A10" s="26"/>
      <c r="B10" s="26"/>
      <c r="C10" s="136" t="s">
        <v>78</v>
      </c>
      <c r="D10" s="136"/>
      <c r="E10" s="136"/>
      <c r="F10" s="92"/>
      <c r="G10" s="93"/>
      <c r="H10" s="93"/>
      <c r="I10" s="137" t="s">
        <v>77</v>
      </c>
      <c r="J10" s="139"/>
      <c r="K10" s="36"/>
      <c r="L10" s="34"/>
      <c r="M10" s="34"/>
    </row>
    <row r="11" spans="1:13" ht="30" customHeight="1" x14ac:dyDescent="0.2">
      <c r="A11" s="26"/>
      <c r="B11" s="26"/>
      <c r="C11" s="86" t="s">
        <v>89</v>
      </c>
      <c r="D11" s="86"/>
      <c r="E11" s="86"/>
      <c r="F11" s="92"/>
      <c r="G11" s="93"/>
      <c r="H11" s="93"/>
      <c r="I11" s="138"/>
      <c r="J11" s="140"/>
      <c r="K11" s="36"/>
      <c r="L11" s="26"/>
      <c r="M11" s="26"/>
    </row>
    <row r="12" spans="1:13" ht="30" customHeight="1" x14ac:dyDescent="0.2">
      <c r="A12" s="26"/>
      <c r="B12" s="26"/>
      <c r="C12" s="86" t="s">
        <v>76</v>
      </c>
      <c r="D12" s="86"/>
      <c r="E12" s="86"/>
      <c r="F12" s="92"/>
      <c r="G12" s="93"/>
      <c r="H12" s="93"/>
      <c r="I12" s="93"/>
      <c r="J12" s="96"/>
      <c r="K12" s="36"/>
      <c r="L12" s="26"/>
      <c r="M12" s="26"/>
    </row>
    <row r="13" spans="1:13" ht="30" customHeight="1" x14ac:dyDescent="0.2">
      <c r="A13" s="26"/>
      <c r="B13" s="26"/>
      <c r="C13" s="86" t="s">
        <v>4</v>
      </c>
      <c r="D13" s="86"/>
      <c r="E13" s="86"/>
      <c r="F13" s="92"/>
      <c r="G13" s="93"/>
      <c r="H13" s="93"/>
      <c r="I13" s="93"/>
      <c r="J13" s="96"/>
      <c r="K13" s="36"/>
      <c r="L13" s="26"/>
      <c r="M13" s="26"/>
    </row>
    <row r="14" spans="1:13" ht="30" customHeight="1" x14ac:dyDescent="0.2">
      <c r="A14" s="26"/>
      <c r="B14" s="26"/>
      <c r="C14" s="97" t="s">
        <v>93</v>
      </c>
      <c r="D14" s="97"/>
      <c r="E14" s="97"/>
      <c r="F14" s="98"/>
      <c r="G14" s="99"/>
      <c r="H14" s="99"/>
      <c r="I14" s="99"/>
      <c r="J14" s="100"/>
      <c r="K14" s="36"/>
      <c r="L14" s="26"/>
      <c r="M14" s="26"/>
    </row>
    <row r="15" spans="1:13" ht="30" customHeight="1" x14ac:dyDescent="0.2">
      <c r="A15" s="26"/>
      <c r="B15" s="26"/>
      <c r="C15" s="97"/>
      <c r="D15" s="97"/>
      <c r="E15" s="97"/>
      <c r="F15" s="101"/>
      <c r="G15" s="102"/>
      <c r="H15" s="102"/>
      <c r="I15" s="102"/>
      <c r="J15" s="103"/>
      <c r="K15" s="36"/>
      <c r="L15" s="26"/>
      <c r="M15" s="26"/>
    </row>
    <row r="16" spans="1:13" ht="30" customHeight="1" x14ac:dyDescent="0.2">
      <c r="A16" s="26"/>
      <c r="B16" s="26"/>
      <c r="C16" s="104" t="s">
        <v>5</v>
      </c>
      <c r="D16" s="105"/>
      <c r="E16" s="106"/>
      <c r="F16" s="38" t="s">
        <v>105</v>
      </c>
      <c r="G16" s="95"/>
      <c r="H16" s="95"/>
      <c r="I16" s="95"/>
      <c r="J16" s="95"/>
      <c r="K16" s="40"/>
      <c r="L16" s="26"/>
      <c r="M16" s="26"/>
    </row>
    <row r="17" spans="1:16" ht="30" customHeight="1" x14ac:dyDescent="0.2">
      <c r="A17" s="26"/>
      <c r="B17" s="26"/>
      <c r="C17" s="86" t="s">
        <v>6</v>
      </c>
      <c r="D17" s="86"/>
      <c r="E17" s="86"/>
      <c r="F17" s="107"/>
      <c r="G17" s="108"/>
      <c r="H17" s="108"/>
      <c r="I17" s="108"/>
      <c r="J17" s="109"/>
      <c r="K17" s="40"/>
      <c r="L17" s="26"/>
      <c r="M17" s="26"/>
    </row>
    <row r="18" spans="1:16" ht="30" customHeight="1" x14ac:dyDescent="0.2">
      <c r="A18" s="26"/>
      <c r="B18" s="26"/>
      <c r="C18" s="86" t="s">
        <v>7</v>
      </c>
      <c r="D18" s="86"/>
      <c r="E18" s="86"/>
      <c r="F18" s="110"/>
      <c r="G18" s="93"/>
      <c r="H18" s="93"/>
      <c r="I18" s="93"/>
      <c r="J18" s="96"/>
      <c r="K18" s="36"/>
      <c r="L18" s="26"/>
      <c r="M18" s="26"/>
    </row>
    <row r="19" spans="1:16" ht="20.25" customHeight="1" x14ac:dyDescent="0.2">
      <c r="A19" s="26"/>
      <c r="B19" s="26"/>
      <c r="C19" s="111"/>
      <c r="D19" s="111"/>
      <c r="E19" s="111"/>
      <c r="F19" s="111"/>
      <c r="G19" s="111"/>
      <c r="H19" s="111"/>
      <c r="I19" s="111"/>
      <c r="J19" s="111"/>
      <c r="K19" s="41"/>
      <c r="L19" s="26"/>
      <c r="M19" s="26"/>
    </row>
    <row r="20" spans="1:16" ht="19.95" customHeight="1" x14ac:dyDescent="0.2">
      <c r="A20" s="26"/>
      <c r="B20" s="26"/>
      <c r="C20" s="42" t="s">
        <v>8</v>
      </c>
      <c r="D20" s="41"/>
      <c r="E20" s="41"/>
      <c r="F20" s="112"/>
      <c r="G20" s="112"/>
      <c r="H20" s="112"/>
      <c r="I20" s="112"/>
      <c r="J20" s="112"/>
      <c r="K20" s="41"/>
      <c r="L20" s="44"/>
      <c r="M20" s="44"/>
    </row>
    <row r="21" spans="1:16" ht="19.95" customHeight="1" x14ac:dyDescent="0.2">
      <c r="A21" s="26"/>
      <c r="B21" s="26"/>
      <c r="C21" s="113" t="s">
        <v>9</v>
      </c>
      <c r="D21" s="114"/>
      <c r="E21" s="115" t="s">
        <v>43</v>
      </c>
      <c r="F21" s="116"/>
      <c r="G21" s="117"/>
      <c r="H21" s="104" t="s">
        <v>44</v>
      </c>
      <c r="I21" s="106"/>
      <c r="J21" s="45" t="s">
        <v>10</v>
      </c>
      <c r="K21" s="41"/>
      <c r="L21" s="44"/>
      <c r="M21" s="44"/>
      <c r="O21" s="80"/>
      <c r="P21" s="80" t="s">
        <v>126</v>
      </c>
    </row>
    <row r="22" spans="1:16" ht="19.95" customHeight="1" x14ac:dyDescent="0.2">
      <c r="A22" s="26"/>
      <c r="B22" s="26"/>
      <c r="C22" s="118" t="s">
        <v>11</v>
      </c>
      <c r="D22" s="121">
        <v>900</v>
      </c>
      <c r="E22" s="37" t="s">
        <v>50</v>
      </c>
      <c r="F22" s="82">
        <f>COUNTIF($H$36:$H$85,"小学男子")</f>
        <v>0</v>
      </c>
      <c r="G22" s="37" t="s">
        <v>45</v>
      </c>
      <c r="H22" s="83">
        <f>P22</f>
        <v>0</v>
      </c>
      <c r="I22" s="45" t="s">
        <v>46</v>
      </c>
      <c r="J22" s="85">
        <f>900*H22</f>
        <v>0</v>
      </c>
      <c r="K22" s="41"/>
      <c r="L22" s="44"/>
      <c r="M22" s="44"/>
      <c r="O22" s="80" t="s">
        <v>50</v>
      </c>
      <c r="P22" s="80">
        <f>COUNTIF($R$36:$S$171,O22&amp;"*")</f>
        <v>0</v>
      </c>
    </row>
    <row r="23" spans="1:16" ht="19.95" customHeight="1" x14ac:dyDescent="0.2">
      <c r="A23" s="26"/>
      <c r="B23" s="26"/>
      <c r="C23" s="119"/>
      <c r="D23" s="122"/>
      <c r="E23" s="37" t="s">
        <v>51</v>
      </c>
      <c r="F23" s="82">
        <f>COUNTIF($H$36:$H$85,"小学女子")</f>
        <v>0</v>
      </c>
      <c r="G23" s="37" t="s">
        <v>45</v>
      </c>
      <c r="H23" s="83">
        <f t="shared" ref="H23:H26" si="0">P23</f>
        <v>0</v>
      </c>
      <c r="I23" s="45" t="s">
        <v>46</v>
      </c>
      <c r="J23" s="85">
        <f>900*H23</f>
        <v>0</v>
      </c>
      <c r="K23" s="41"/>
      <c r="L23" s="44"/>
      <c r="M23" s="44"/>
      <c r="O23" s="80" t="s">
        <v>51</v>
      </c>
      <c r="P23" s="80">
        <f>COUNTIF($R$36:$S$171,O23&amp;"*")</f>
        <v>0</v>
      </c>
    </row>
    <row r="24" spans="1:16" ht="19.95" customHeight="1" x14ac:dyDescent="0.2">
      <c r="A24" s="26"/>
      <c r="B24" s="26"/>
      <c r="C24" s="119"/>
      <c r="D24" s="122"/>
      <c r="E24" s="37" t="s">
        <v>52</v>
      </c>
      <c r="F24" s="82">
        <f>COUNTIF($H$36:$H$85,"中学男子")</f>
        <v>0</v>
      </c>
      <c r="G24" s="37" t="s">
        <v>45</v>
      </c>
      <c r="H24" s="83">
        <f t="shared" si="0"/>
        <v>0</v>
      </c>
      <c r="I24" s="45" t="s">
        <v>46</v>
      </c>
      <c r="J24" s="85">
        <f>900*H24</f>
        <v>0</v>
      </c>
      <c r="K24" s="41"/>
      <c r="L24" s="44"/>
      <c r="M24" s="44"/>
      <c r="O24" s="80" t="s">
        <v>52</v>
      </c>
      <c r="P24" s="80">
        <f>COUNTIF($R$36:$S$171,O24&amp;"*")</f>
        <v>0</v>
      </c>
    </row>
    <row r="25" spans="1:16" ht="19.95" customHeight="1" x14ac:dyDescent="0.2">
      <c r="A25" s="26"/>
      <c r="B25" s="26"/>
      <c r="C25" s="120"/>
      <c r="D25" s="123"/>
      <c r="E25" s="37" t="s">
        <v>53</v>
      </c>
      <c r="F25" s="82">
        <f>COUNTIF($H$36:$H$85,"中学女子")</f>
        <v>0</v>
      </c>
      <c r="G25" s="37" t="s">
        <v>45</v>
      </c>
      <c r="H25" s="83">
        <f t="shared" si="0"/>
        <v>0</v>
      </c>
      <c r="I25" s="45" t="s">
        <v>46</v>
      </c>
      <c r="J25" s="85">
        <f>900*H25</f>
        <v>0</v>
      </c>
      <c r="K25" s="41"/>
      <c r="L25" s="44"/>
      <c r="M25" s="44"/>
      <c r="O25" s="80" t="s">
        <v>53</v>
      </c>
      <c r="P25" s="80">
        <f>COUNTIF($R$36:$S$171,O25&amp;"*")</f>
        <v>0</v>
      </c>
    </row>
    <row r="26" spans="1:16" ht="19.95" customHeight="1" x14ac:dyDescent="0.2">
      <c r="A26" s="26"/>
      <c r="B26" s="26"/>
      <c r="C26" s="48" t="s">
        <v>97</v>
      </c>
      <c r="D26" s="49"/>
      <c r="E26" s="104" t="s">
        <v>99</v>
      </c>
      <c r="F26" s="105"/>
      <c r="G26" s="106"/>
      <c r="H26" s="83">
        <f t="shared" si="0"/>
        <v>0</v>
      </c>
      <c r="I26" s="45" t="s">
        <v>98</v>
      </c>
      <c r="J26" s="85">
        <f>3000*H26</f>
        <v>0</v>
      </c>
      <c r="K26" s="41"/>
      <c r="L26" s="44"/>
      <c r="M26" s="44"/>
      <c r="O26" s="80" t="s">
        <v>42</v>
      </c>
      <c r="P26" s="80" cm="1">
        <f t="array" ref="P26">SUM(IF(T36:T85="",0,1/COUNTIF(T36:T85,T36:T85)))</f>
        <v>0</v>
      </c>
    </row>
    <row r="27" spans="1:16" ht="19.95" customHeight="1" x14ac:dyDescent="0.2">
      <c r="A27" s="26"/>
      <c r="B27" s="26"/>
      <c r="C27" s="124" t="s">
        <v>47</v>
      </c>
      <c r="D27" s="124"/>
      <c r="E27" s="124"/>
      <c r="F27" s="124"/>
      <c r="G27" s="124"/>
      <c r="H27" s="131">
        <f>J22+J23+J24+J25+J26</f>
        <v>0</v>
      </c>
      <c r="I27" s="131"/>
      <c r="J27" s="132"/>
      <c r="K27" s="41"/>
      <c r="L27" s="44"/>
      <c r="M27" s="44"/>
    </row>
    <row r="28" spans="1:16" ht="19.95" customHeight="1" x14ac:dyDescent="0.2">
      <c r="A28" s="26"/>
      <c r="B28" s="26"/>
      <c r="C28" s="127" t="s">
        <v>48</v>
      </c>
      <c r="D28" s="128"/>
      <c r="E28" s="128"/>
      <c r="F28" s="128"/>
      <c r="G28" s="129"/>
      <c r="H28" s="92" t="s">
        <v>130</v>
      </c>
      <c r="I28" s="93"/>
      <c r="J28" s="130"/>
      <c r="K28" s="41"/>
      <c r="L28" s="44"/>
      <c r="M28" s="44"/>
    </row>
    <row r="29" spans="1:16" ht="19.95" customHeight="1" x14ac:dyDescent="0.2">
      <c r="A29" s="26"/>
      <c r="B29" s="26"/>
      <c r="C29" s="50"/>
      <c r="D29" s="51"/>
      <c r="E29" s="52"/>
      <c r="F29" s="52"/>
      <c r="G29" s="53"/>
      <c r="H29" s="53"/>
      <c r="I29" s="53"/>
      <c r="J29" s="53"/>
      <c r="K29" s="26"/>
      <c r="L29" s="44"/>
      <c r="M29" s="44"/>
    </row>
    <row r="30" spans="1:16" ht="19.95" customHeight="1" x14ac:dyDescent="0.2">
      <c r="A30" s="26"/>
      <c r="B30" s="26"/>
      <c r="C30" s="54"/>
      <c r="D30" s="55" t="s">
        <v>12</v>
      </c>
      <c r="E30" s="56" t="s">
        <v>131</v>
      </c>
      <c r="F30" s="56"/>
      <c r="G30" s="44"/>
      <c r="H30" s="44"/>
      <c r="I30" s="44"/>
      <c r="J30" s="44"/>
      <c r="K30" s="44"/>
      <c r="L30" s="44"/>
      <c r="M30" s="44"/>
    </row>
    <row r="31" spans="1:16" ht="19.95" customHeight="1" x14ac:dyDescent="0.2">
      <c r="A31" s="26"/>
      <c r="B31" s="26"/>
      <c r="C31" s="26"/>
      <c r="D31" s="54"/>
      <c r="E31" s="54"/>
      <c r="F31" s="54"/>
      <c r="G31" s="54"/>
      <c r="H31" s="54"/>
      <c r="I31" s="54"/>
      <c r="J31" s="54"/>
      <c r="K31" s="54"/>
      <c r="L31" s="44"/>
      <c r="M31" s="44"/>
    </row>
    <row r="32" spans="1:16" ht="19.95" customHeight="1" x14ac:dyDescent="0.2">
      <c r="A32" s="26"/>
      <c r="B32" s="26"/>
      <c r="C32" s="43"/>
      <c r="D32" s="43"/>
      <c r="E32" s="43"/>
      <c r="F32" s="43"/>
      <c r="G32" s="43"/>
      <c r="H32" s="43"/>
      <c r="I32" s="43"/>
      <c r="J32" s="43"/>
      <c r="K32" s="41"/>
      <c r="L32" s="44"/>
      <c r="M32" s="44"/>
    </row>
    <row r="33" spans="1:20" ht="24" customHeight="1" x14ac:dyDescent="0.2">
      <c r="A33" s="26"/>
      <c r="B33" s="26"/>
      <c r="C33" s="57" t="s">
        <v>132</v>
      </c>
      <c r="D33" s="57"/>
      <c r="E33" s="57"/>
      <c r="F33" s="57"/>
      <c r="G33" s="57"/>
      <c r="H33" s="57"/>
      <c r="I33" s="57"/>
      <c r="J33" s="57"/>
      <c r="K33" s="58"/>
      <c r="L33" s="44"/>
      <c r="M33" s="44"/>
    </row>
    <row r="34" spans="1:20" ht="24" customHeight="1" x14ac:dyDescent="0.2">
      <c r="A34" s="26"/>
      <c r="B34" s="26"/>
      <c r="C34" s="57" t="s">
        <v>103</v>
      </c>
      <c r="D34" s="57"/>
      <c r="E34" s="57"/>
      <c r="F34" s="57"/>
      <c r="G34" s="57"/>
      <c r="H34" s="57"/>
      <c r="I34" s="57"/>
      <c r="J34" s="57"/>
      <c r="K34" s="53"/>
      <c r="L34" s="26"/>
      <c r="M34" s="26"/>
    </row>
    <row r="35" spans="1:20" ht="45.75" customHeight="1" x14ac:dyDescent="0.2">
      <c r="A35" s="26"/>
      <c r="B35" s="59" t="s">
        <v>13</v>
      </c>
      <c r="C35" s="76" t="s">
        <v>100</v>
      </c>
      <c r="D35" s="60" t="s">
        <v>14</v>
      </c>
      <c r="E35" s="61" t="s">
        <v>94</v>
      </c>
      <c r="F35" s="37" t="s">
        <v>15</v>
      </c>
      <c r="G35" s="37" t="s">
        <v>16</v>
      </c>
      <c r="H35" s="60" t="s">
        <v>49</v>
      </c>
      <c r="I35" s="37" t="s">
        <v>17</v>
      </c>
      <c r="J35" s="37" t="s">
        <v>18</v>
      </c>
      <c r="K35" s="37" t="s">
        <v>19</v>
      </c>
      <c r="L35" s="37" t="s">
        <v>97</v>
      </c>
      <c r="M35" s="43"/>
    </row>
    <row r="36" spans="1:20" ht="30" customHeight="1" x14ac:dyDescent="0.2">
      <c r="A36" s="26"/>
      <c r="B36" s="59">
        <v>1</v>
      </c>
      <c r="C36" s="78"/>
      <c r="D36" s="63"/>
      <c r="E36" s="64"/>
      <c r="F36" s="84" t="str">
        <f t="shared" ref="F36:F85" si="1">ASC(PHONETIC(E36))</f>
        <v/>
      </c>
      <c r="G36" s="64"/>
      <c r="H36" s="64"/>
      <c r="I36" s="84" t="str">
        <f>IF(E36=0,"",IF(E36="","",IF($F$14=0,"",$F$14)))</f>
        <v/>
      </c>
      <c r="J36" s="64"/>
      <c r="K36" s="64"/>
      <c r="L36" s="77"/>
      <c r="M36" s="65"/>
      <c r="R36" s="81" t="str">
        <f t="shared" ref="R36:R67" si="2">IF($H36="","",IF(J36&lt;&gt;"",CONCATENATE($H36,J36),""))</f>
        <v/>
      </c>
      <c r="S36" s="81" t="str">
        <f t="shared" ref="S36:S67" si="3">IF($H36="","",IF(K36&lt;&gt;"",CONCATENATE($H36,K36),""))</f>
        <v/>
      </c>
      <c r="T36" s="81" t="str">
        <f t="shared" ref="T36:T67" si="4">IF($H36="","",IF(L36&lt;&gt;"",CONCATENATE($H36,L36),""))</f>
        <v/>
      </c>
    </row>
    <row r="37" spans="1:20" ht="30" customHeight="1" x14ac:dyDescent="0.2">
      <c r="A37" s="26"/>
      <c r="B37" s="59">
        <v>2</v>
      </c>
      <c r="C37" s="78"/>
      <c r="D37" s="63"/>
      <c r="E37" s="64"/>
      <c r="F37" s="84" t="str">
        <f t="shared" si="1"/>
        <v/>
      </c>
      <c r="G37" s="64"/>
      <c r="H37" s="64"/>
      <c r="I37" s="84" t="str">
        <f t="shared" ref="I37:I85" si="5">IF(E37=0,"",IF(E37="","",IF($F$14=0,"",$F$14)))</f>
        <v/>
      </c>
      <c r="J37" s="64"/>
      <c r="K37" s="64"/>
      <c r="L37" s="77"/>
      <c r="M37" s="65"/>
      <c r="R37" s="81" t="str">
        <f t="shared" si="2"/>
        <v/>
      </c>
      <c r="S37" s="81" t="str">
        <f t="shared" si="3"/>
        <v/>
      </c>
      <c r="T37" s="81" t="str">
        <f t="shared" si="4"/>
        <v/>
      </c>
    </row>
    <row r="38" spans="1:20" ht="30" customHeight="1" x14ac:dyDescent="0.2">
      <c r="A38" s="26"/>
      <c r="B38" s="59">
        <v>3</v>
      </c>
      <c r="C38" s="78"/>
      <c r="D38" s="63"/>
      <c r="E38" s="64"/>
      <c r="F38" s="84" t="str">
        <f t="shared" si="1"/>
        <v/>
      </c>
      <c r="G38" s="64"/>
      <c r="H38" s="64"/>
      <c r="I38" s="84" t="str">
        <f t="shared" si="5"/>
        <v/>
      </c>
      <c r="J38" s="64"/>
      <c r="K38" s="64"/>
      <c r="L38" s="77"/>
      <c r="M38" s="65"/>
      <c r="R38" s="81" t="str">
        <f t="shared" si="2"/>
        <v/>
      </c>
      <c r="S38" s="81" t="str">
        <f t="shared" si="3"/>
        <v/>
      </c>
      <c r="T38" s="81" t="str">
        <f t="shared" si="4"/>
        <v/>
      </c>
    </row>
    <row r="39" spans="1:20" ht="30" customHeight="1" x14ac:dyDescent="0.2">
      <c r="A39" s="26"/>
      <c r="B39" s="59">
        <v>4</v>
      </c>
      <c r="C39" s="78"/>
      <c r="D39" s="63"/>
      <c r="E39" s="64"/>
      <c r="F39" s="84" t="str">
        <f t="shared" si="1"/>
        <v/>
      </c>
      <c r="G39" s="64"/>
      <c r="H39" s="64"/>
      <c r="I39" s="84" t="str">
        <f t="shared" si="5"/>
        <v/>
      </c>
      <c r="J39" s="64"/>
      <c r="K39" s="64"/>
      <c r="L39" s="77"/>
      <c r="M39" s="65"/>
      <c r="R39" s="81" t="str">
        <f t="shared" si="2"/>
        <v/>
      </c>
      <c r="S39" s="81" t="str">
        <f t="shared" si="3"/>
        <v/>
      </c>
      <c r="T39" s="81" t="str">
        <f t="shared" si="4"/>
        <v/>
      </c>
    </row>
    <row r="40" spans="1:20" ht="30" customHeight="1" x14ac:dyDescent="0.2">
      <c r="A40" s="26"/>
      <c r="B40" s="59">
        <v>5</v>
      </c>
      <c r="C40" s="78"/>
      <c r="D40" s="63"/>
      <c r="E40" s="64"/>
      <c r="F40" s="84" t="str">
        <f t="shared" si="1"/>
        <v/>
      </c>
      <c r="G40" s="64"/>
      <c r="H40" s="64"/>
      <c r="I40" s="84" t="str">
        <f t="shared" si="5"/>
        <v/>
      </c>
      <c r="J40" s="64"/>
      <c r="K40" s="64"/>
      <c r="L40" s="77"/>
      <c r="M40" s="65"/>
      <c r="R40" s="81" t="str">
        <f t="shared" si="2"/>
        <v/>
      </c>
      <c r="S40" s="81" t="str">
        <f t="shared" si="3"/>
        <v/>
      </c>
      <c r="T40" s="81" t="str">
        <f t="shared" si="4"/>
        <v/>
      </c>
    </row>
    <row r="41" spans="1:20" ht="30" customHeight="1" x14ac:dyDescent="0.2">
      <c r="A41" s="26"/>
      <c r="B41" s="59">
        <v>6</v>
      </c>
      <c r="C41" s="78"/>
      <c r="D41" s="63"/>
      <c r="E41" s="64"/>
      <c r="F41" s="84" t="str">
        <f t="shared" si="1"/>
        <v/>
      </c>
      <c r="G41" s="64"/>
      <c r="H41" s="64"/>
      <c r="I41" s="84" t="str">
        <f t="shared" si="5"/>
        <v/>
      </c>
      <c r="J41" s="64"/>
      <c r="K41" s="64"/>
      <c r="L41" s="77"/>
      <c r="M41" s="65"/>
      <c r="R41" s="81" t="str">
        <f t="shared" si="2"/>
        <v/>
      </c>
      <c r="S41" s="81" t="str">
        <f t="shared" si="3"/>
        <v/>
      </c>
      <c r="T41" s="81" t="str">
        <f t="shared" si="4"/>
        <v/>
      </c>
    </row>
    <row r="42" spans="1:20" ht="30" customHeight="1" x14ac:dyDescent="0.2">
      <c r="A42" s="26"/>
      <c r="B42" s="59">
        <v>7</v>
      </c>
      <c r="C42" s="78"/>
      <c r="D42" s="63"/>
      <c r="E42" s="64"/>
      <c r="F42" s="84" t="str">
        <f t="shared" si="1"/>
        <v/>
      </c>
      <c r="G42" s="64"/>
      <c r="H42" s="64"/>
      <c r="I42" s="84" t="str">
        <f t="shared" si="5"/>
        <v/>
      </c>
      <c r="J42" s="64"/>
      <c r="K42" s="64"/>
      <c r="L42" s="77"/>
      <c r="M42" s="65"/>
      <c r="R42" s="81" t="str">
        <f t="shared" si="2"/>
        <v/>
      </c>
      <c r="S42" s="81" t="str">
        <f t="shared" si="3"/>
        <v/>
      </c>
      <c r="T42" s="81" t="str">
        <f t="shared" si="4"/>
        <v/>
      </c>
    </row>
    <row r="43" spans="1:20" ht="30" customHeight="1" x14ac:dyDescent="0.2">
      <c r="A43" s="26"/>
      <c r="B43" s="59">
        <v>8</v>
      </c>
      <c r="C43" s="78"/>
      <c r="D43" s="63"/>
      <c r="E43" s="64"/>
      <c r="F43" s="84" t="str">
        <f t="shared" si="1"/>
        <v/>
      </c>
      <c r="G43" s="64"/>
      <c r="H43" s="64"/>
      <c r="I43" s="84" t="str">
        <f t="shared" si="5"/>
        <v/>
      </c>
      <c r="J43" s="64"/>
      <c r="K43" s="64"/>
      <c r="L43" s="77"/>
      <c r="M43" s="65"/>
      <c r="R43" s="81" t="str">
        <f t="shared" si="2"/>
        <v/>
      </c>
      <c r="S43" s="81" t="str">
        <f t="shared" si="3"/>
        <v/>
      </c>
      <c r="T43" s="81" t="str">
        <f t="shared" si="4"/>
        <v/>
      </c>
    </row>
    <row r="44" spans="1:20" ht="30" customHeight="1" x14ac:dyDescent="0.2">
      <c r="A44" s="26"/>
      <c r="B44" s="59">
        <v>9</v>
      </c>
      <c r="C44" s="78"/>
      <c r="D44" s="63"/>
      <c r="E44" s="64"/>
      <c r="F44" s="84" t="str">
        <f t="shared" si="1"/>
        <v/>
      </c>
      <c r="G44" s="64"/>
      <c r="H44" s="64"/>
      <c r="I44" s="84" t="str">
        <f t="shared" si="5"/>
        <v/>
      </c>
      <c r="J44" s="64"/>
      <c r="K44" s="64"/>
      <c r="L44" s="77"/>
      <c r="M44" s="65"/>
      <c r="R44" s="81" t="str">
        <f t="shared" si="2"/>
        <v/>
      </c>
      <c r="S44" s="81" t="str">
        <f t="shared" si="3"/>
        <v/>
      </c>
      <c r="T44" s="81" t="str">
        <f t="shared" si="4"/>
        <v/>
      </c>
    </row>
    <row r="45" spans="1:20" ht="30" customHeight="1" x14ac:dyDescent="0.2">
      <c r="A45" s="26"/>
      <c r="B45" s="59">
        <v>10</v>
      </c>
      <c r="C45" s="78"/>
      <c r="D45" s="63"/>
      <c r="E45" s="64"/>
      <c r="F45" s="84" t="str">
        <f t="shared" si="1"/>
        <v/>
      </c>
      <c r="G45" s="64"/>
      <c r="H45" s="64"/>
      <c r="I45" s="84" t="str">
        <f t="shared" si="5"/>
        <v/>
      </c>
      <c r="J45" s="64"/>
      <c r="K45" s="64"/>
      <c r="L45" s="77"/>
      <c r="M45" s="65"/>
      <c r="R45" s="81" t="str">
        <f t="shared" si="2"/>
        <v/>
      </c>
      <c r="S45" s="81" t="str">
        <f t="shared" si="3"/>
        <v/>
      </c>
      <c r="T45" s="81" t="str">
        <f t="shared" si="4"/>
        <v/>
      </c>
    </row>
    <row r="46" spans="1:20" ht="30" customHeight="1" x14ac:dyDescent="0.2">
      <c r="A46" s="26"/>
      <c r="B46" s="59">
        <v>11</v>
      </c>
      <c r="C46" s="78"/>
      <c r="D46" s="63"/>
      <c r="E46" s="64"/>
      <c r="F46" s="84" t="str">
        <f t="shared" si="1"/>
        <v/>
      </c>
      <c r="G46" s="64"/>
      <c r="H46" s="64"/>
      <c r="I46" s="84" t="str">
        <f t="shared" si="5"/>
        <v/>
      </c>
      <c r="J46" s="64"/>
      <c r="K46" s="64"/>
      <c r="L46" s="77"/>
      <c r="M46" s="65"/>
      <c r="R46" s="81" t="str">
        <f t="shared" si="2"/>
        <v/>
      </c>
      <c r="S46" s="81" t="str">
        <f t="shared" si="3"/>
        <v/>
      </c>
      <c r="T46" s="81" t="str">
        <f t="shared" si="4"/>
        <v/>
      </c>
    </row>
    <row r="47" spans="1:20" ht="30" customHeight="1" x14ac:dyDescent="0.2">
      <c r="A47" s="26"/>
      <c r="B47" s="59">
        <v>12</v>
      </c>
      <c r="C47" s="78"/>
      <c r="D47" s="63"/>
      <c r="E47" s="66"/>
      <c r="F47" s="84" t="str">
        <f t="shared" si="1"/>
        <v/>
      </c>
      <c r="G47" s="64"/>
      <c r="H47" s="64"/>
      <c r="I47" s="84" t="str">
        <f t="shared" si="5"/>
        <v/>
      </c>
      <c r="J47" s="64"/>
      <c r="K47" s="64"/>
      <c r="L47" s="77"/>
      <c r="M47" s="65"/>
      <c r="R47" s="81" t="str">
        <f t="shared" si="2"/>
        <v/>
      </c>
      <c r="S47" s="81" t="str">
        <f t="shared" si="3"/>
        <v/>
      </c>
      <c r="T47" s="81" t="str">
        <f t="shared" si="4"/>
        <v/>
      </c>
    </row>
    <row r="48" spans="1:20" ht="30" customHeight="1" x14ac:dyDescent="0.2">
      <c r="A48" s="26"/>
      <c r="B48" s="59">
        <v>13</v>
      </c>
      <c r="C48" s="78"/>
      <c r="D48" s="63"/>
      <c r="E48" s="64"/>
      <c r="F48" s="84" t="str">
        <f t="shared" si="1"/>
        <v/>
      </c>
      <c r="G48" s="64"/>
      <c r="H48" s="64"/>
      <c r="I48" s="84" t="str">
        <f t="shared" si="5"/>
        <v/>
      </c>
      <c r="J48" s="64"/>
      <c r="K48" s="64"/>
      <c r="L48" s="77"/>
      <c r="M48" s="65"/>
      <c r="R48" s="81" t="str">
        <f t="shared" si="2"/>
        <v/>
      </c>
      <c r="S48" s="81" t="str">
        <f t="shared" si="3"/>
        <v/>
      </c>
      <c r="T48" s="81" t="str">
        <f t="shared" si="4"/>
        <v/>
      </c>
    </row>
    <row r="49" spans="1:20" ht="30" customHeight="1" x14ac:dyDescent="0.2">
      <c r="A49" s="26"/>
      <c r="B49" s="59">
        <v>14</v>
      </c>
      <c r="C49" s="78"/>
      <c r="D49" s="63"/>
      <c r="E49" s="64"/>
      <c r="F49" s="84" t="str">
        <f t="shared" si="1"/>
        <v/>
      </c>
      <c r="G49" s="64"/>
      <c r="H49" s="64"/>
      <c r="I49" s="84" t="str">
        <f t="shared" si="5"/>
        <v/>
      </c>
      <c r="J49" s="64"/>
      <c r="K49" s="64"/>
      <c r="L49" s="77"/>
      <c r="M49" s="65"/>
      <c r="R49" s="81" t="str">
        <f t="shared" si="2"/>
        <v/>
      </c>
      <c r="S49" s="81" t="str">
        <f t="shared" si="3"/>
        <v/>
      </c>
      <c r="T49" s="81" t="str">
        <f t="shared" si="4"/>
        <v/>
      </c>
    </row>
    <row r="50" spans="1:20" ht="30" customHeight="1" x14ac:dyDescent="0.2">
      <c r="A50" s="26"/>
      <c r="B50" s="59">
        <v>15</v>
      </c>
      <c r="C50" s="78"/>
      <c r="D50" s="63"/>
      <c r="E50" s="64"/>
      <c r="F50" s="84" t="str">
        <f t="shared" si="1"/>
        <v/>
      </c>
      <c r="G50" s="64"/>
      <c r="H50" s="64"/>
      <c r="I50" s="84" t="str">
        <f t="shared" si="5"/>
        <v/>
      </c>
      <c r="J50" s="64"/>
      <c r="K50" s="64"/>
      <c r="L50" s="77"/>
      <c r="M50" s="65"/>
      <c r="R50" s="81" t="str">
        <f t="shared" si="2"/>
        <v/>
      </c>
      <c r="S50" s="81" t="str">
        <f t="shared" si="3"/>
        <v/>
      </c>
      <c r="T50" s="81" t="str">
        <f t="shared" si="4"/>
        <v/>
      </c>
    </row>
    <row r="51" spans="1:20" ht="30" customHeight="1" x14ac:dyDescent="0.2">
      <c r="A51" s="26"/>
      <c r="B51" s="59">
        <v>16</v>
      </c>
      <c r="C51" s="78"/>
      <c r="D51" s="63"/>
      <c r="E51" s="64"/>
      <c r="F51" s="84" t="str">
        <f t="shared" si="1"/>
        <v/>
      </c>
      <c r="G51" s="64"/>
      <c r="H51" s="64"/>
      <c r="I51" s="84" t="str">
        <f t="shared" si="5"/>
        <v/>
      </c>
      <c r="J51" s="64"/>
      <c r="K51" s="64"/>
      <c r="L51" s="77"/>
      <c r="M51" s="65"/>
      <c r="R51" s="81" t="str">
        <f t="shared" si="2"/>
        <v/>
      </c>
      <c r="S51" s="81" t="str">
        <f t="shared" si="3"/>
        <v/>
      </c>
      <c r="T51" s="81" t="str">
        <f t="shared" si="4"/>
        <v/>
      </c>
    </row>
    <row r="52" spans="1:20" ht="30" customHeight="1" x14ac:dyDescent="0.2">
      <c r="A52" s="26"/>
      <c r="B52" s="59">
        <v>17</v>
      </c>
      <c r="C52" s="78"/>
      <c r="D52" s="63"/>
      <c r="E52" s="64"/>
      <c r="F52" s="84" t="str">
        <f t="shared" si="1"/>
        <v/>
      </c>
      <c r="G52" s="64"/>
      <c r="H52" s="64"/>
      <c r="I52" s="84" t="str">
        <f t="shared" si="5"/>
        <v/>
      </c>
      <c r="J52" s="64"/>
      <c r="K52" s="64"/>
      <c r="L52" s="77"/>
      <c r="M52" s="65"/>
      <c r="R52" s="81" t="str">
        <f t="shared" si="2"/>
        <v/>
      </c>
      <c r="S52" s="81" t="str">
        <f t="shared" si="3"/>
        <v/>
      </c>
      <c r="T52" s="81" t="str">
        <f t="shared" si="4"/>
        <v/>
      </c>
    </row>
    <row r="53" spans="1:20" ht="30" customHeight="1" x14ac:dyDescent="0.2">
      <c r="A53" s="26"/>
      <c r="B53" s="59">
        <v>18</v>
      </c>
      <c r="C53" s="78"/>
      <c r="D53" s="63"/>
      <c r="E53" s="64"/>
      <c r="F53" s="84" t="str">
        <f t="shared" si="1"/>
        <v/>
      </c>
      <c r="G53" s="64"/>
      <c r="H53" s="64"/>
      <c r="I53" s="84" t="str">
        <f t="shared" si="5"/>
        <v/>
      </c>
      <c r="J53" s="64"/>
      <c r="K53" s="64"/>
      <c r="L53" s="77"/>
      <c r="M53" s="65"/>
      <c r="R53" s="81" t="str">
        <f t="shared" si="2"/>
        <v/>
      </c>
      <c r="S53" s="81" t="str">
        <f t="shared" si="3"/>
        <v/>
      </c>
      <c r="T53" s="81" t="str">
        <f t="shared" si="4"/>
        <v/>
      </c>
    </row>
    <row r="54" spans="1:20" ht="30" customHeight="1" x14ac:dyDescent="0.2">
      <c r="A54" s="26"/>
      <c r="B54" s="59">
        <v>19</v>
      </c>
      <c r="C54" s="78"/>
      <c r="D54" s="63"/>
      <c r="E54" s="64"/>
      <c r="F54" s="84" t="str">
        <f t="shared" si="1"/>
        <v/>
      </c>
      <c r="G54" s="64"/>
      <c r="H54" s="64"/>
      <c r="I54" s="84" t="str">
        <f t="shared" si="5"/>
        <v/>
      </c>
      <c r="J54" s="64"/>
      <c r="K54" s="64"/>
      <c r="L54" s="77"/>
      <c r="M54" s="65"/>
      <c r="R54" s="81" t="str">
        <f t="shared" si="2"/>
        <v/>
      </c>
      <c r="S54" s="81" t="str">
        <f t="shared" si="3"/>
        <v/>
      </c>
      <c r="T54" s="81" t="str">
        <f t="shared" si="4"/>
        <v/>
      </c>
    </row>
    <row r="55" spans="1:20" ht="30" customHeight="1" x14ac:dyDescent="0.2">
      <c r="A55" s="26"/>
      <c r="B55" s="59">
        <v>20</v>
      </c>
      <c r="C55" s="78"/>
      <c r="D55" s="63"/>
      <c r="E55" s="64"/>
      <c r="F55" s="84" t="str">
        <f t="shared" si="1"/>
        <v/>
      </c>
      <c r="G55" s="64"/>
      <c r="H55" s="64"/>
      <c r="I55" s="84" t="str">
        <f t="shared" si="5"/>
        <v/>
      </c>
      <c r="J55" s="64"/>
      <c r="K55" s="64"/>
      <c r="L55" s="77"/>
      <c r="M55" s="65"/>
      <c r="R55" s="81" t="str">
        <f t="shared" si="2"/>
        <v/>
      </c>
      <c r="S55" s="81" t="str">
        <f t="shared" si="3"/>
        <v/>
      </c>
      <c r="T55" s="81" t="str">
        <f t="shared" si="4"/>
        <v/>
      </c>
    </row>
    <row r="56" spans="1:20" ht="30" customHeight="1" x14ac:dyDescent="0.2">
      <c r="A56" s="26"/>
      <c r="B56" s="59">
        <v>21</v>
      </c>
      <c r="C56" s="78"/>
      <c r="D56" s="63"/>
      <c r="E56" s="64"/>
      <c r="F56" s="84" t="str">
        <f t="shared" si="1"/>
        <v/>
      </c>
      <c r="G56" s="64"/>
      <c r="H56" s="64"/>
      <c r="I56" s="84" t="str">
        <f t="shared" si="5"/>
        <v/>
      </c>
      <c r="J56" s="64"/>
      <c r="K56" s="64"/>
      <c r="L56" s="77"/>
      <c r="M56" s="65"/>
      <c r="R56" s="81" t="str">
        <f t="shared" si="2"/>
        <v/>
      </c>
      <c r="S56" s="81" t="str">
        <f t="shared" si="3"/>
        <v/>
      </c>
      <c r="T56" s="81" t="str">
        <f t="shared" si="4"/>
        <v/>
      </c>
    </row>
    <row r="57" spans="1:20" ht="30" customHeight="1" x14ac:dyDescent="0.2">
      <c r="A57" s="26"/>
      <c r="B57" s="59">
        <v>22</v>
      </c>
      <c r="C57" s="78"/>
      <c r="D57" s="63"/>
      <c r="E57" s="64"/>
      <c r="F57" s="84" t="str">
        <f t="shared" si="1"/>
        <v/>
      </c>
      <c r="G57" s="64"/>
      <c r="H57" s="64"/>
      <c r="I57" s="84" t="str">
        <f t="shared" si="5"/>
        <v/>
      </c>
      <c r="J57" s="64"/>
      <c r="K57" s="64"/>
      <c r="L57" s="77"/>
      <c r="M57" s="65"/>
      <c r="R57" s="81" t="str">
        <f t="shared" si="2"/>
        <v/>
      </c>
      <c r="S57" s="81" t="str">
        <f t="shared" si="3"/>
        <v/>
      </c>
      <c r="T57" s="81" t="str">
        <f t="shared" si="4"/>
        <v/>
      </c>
    </row>
    <row r="58" spans="1:20" ht="30" customHeight="1" x14ac:dyDescent="0.2">
      <c r="A58" s="26"/>
      <c r="B58" s="59">
        <v>23</v>
      </c>
      <c r="C58" s="78"/>
      <c r="D58" s="63"/>
      <c r="E58" s="64"/>
      <c r="F58" s="84" t="str">
        <f t="shared" si="1"/>
        <v/>
      </c>
      <c r="G58" s="64"/>
      <c r="H58" s="64"/>
      <c r="I58" s="84" t="str">
        <f t="shared" si="5"/>
        <v/>
      </c>
      <c r="J58" s="64"/>
      <c r="K58" s="64"/>
      <c r="L58" s="77"/>
      <c r="M58" s="65"/>
      <c r="R58" s="81" t="str">
        <f t="shared" si="2"/>
        <v/>
      </c>
      <c r="S58" s="81" t="str">
        <f t="shared" si="3"/>
        <v/>
      </c>
      <c r="T58" s="81" t="str">
        <f t="shared" si="4"/>
        <v/>
      </c>
    </row>
    <row r="59" spans="1:20" ht="30" customHeight="1" x14ac:dyDescent="0.2">
      <c r="A59" s="26"/>
      <c r="B59" s="59">
        <v>24</v>
      </c>
      <c r="C59" s="78"/>
      <c r="D59" s="63"/>
      <c r="E59" s="64"/>
      <c r="F59" s="84" t="str">
        <f t="shared" si="1"/>
        <v/>
      </c>
      <c r="G59" s="64"/>
      <c r="H59" s="64"/>
      <c r="I59" s="84" t="str">
        <f t="shared" si="5"/>
        <v/>
      </c>
      <c r="J59" s="64"/>
      <c r="K59" s="64"/>
      <c r="L59" s="77"/>
      <c r="M59" s="65"/>
      <c r="R59" s="81" t="str">
        <f t="shared" si="2"/>
        <v/>
      </c>
      <c r="S59" s="81" t="str">
        <f t="shared" si="3"/>
        <v/>
      </c>
      <c r="T59" s="81" t="str">
        <f t="shared" si="4"/>
        <v/>
      </c>
    </row>
    <row r="60" spans="1:20" ht="30" customHeight="1" x14ac:dyDescent="0.2">
      <c r="A60" s="26"/>
      <c r="B60" s="59">
        <v>25</v>
      </c>
      <c r="C60" s="78"/>
      <c r="D60" s="63"/>
      <c r="E60" s="64"/>
      <c r="F60" s="84" t="str">
        <f t="shared" si="1"/>
        <v/>
      </c>
      <c r="G60" s="64"/>
      <c r="H60" s="64"/>
      <c r="I60" s="84" t="str">
        <f t="shared" si="5"/>
        <v/>
      </c>
      <c r="J60" s="64"/>
      <c r="K60" s="64"/>
      <c r="L60" s="77"/>
      <c r="M60" s="65"/>
      <c r="R60" s="81" t="str">
        <f t="shared" si="2"/>
        <v/>
      </c>
      <c r="S60" s="81" t="str">
        <f t="shared" si="3"/>
        <v/>
      </c>
      <c r="T60" s="81" t="str">
        <f t="shared" si="4"/>
        <v/>
      </c>
    </row>
    <row r="61" spans="1:20" ht="30" customHeight="1" x14ac:dyDescent="0.2">
      <c r="A61" s="26"/>
      <c r="B61" s="59">
        <v>26</v>
      </c>
      <c r="C61" s="78"/>
      <c r="D61" s="63"/>
      <c r="E61" s="64"/>
      <c r="F61" s="84" t="str">
        <f t="shared" si="1"/>
        <v/>
      </c>
      <c r="G61" s="64"/>
      <c r="H61" s="64"/>
      <c r="I61" s="84" t="str">
        <f t="shared" si="5"/>
        <v/>
      </c>
      <c r="J61" s="64"/>
      <c r="K61" s="64"/>
      <c r="L61" s="77"/>
      <c r="M61" s="65"/>
      <c r="R61" s="81" t="str">
        <f t="shared" si="2"/>
        <v/>
      </c>
      <c r="S61" s="81" t="str">
        <f t="shared" si="3"/>
        <v/>
      </c>
      <c r="T61" s="81" t="str">
        <f t="shared" si="4"/>
        <v/>
      </c>
    </row>
    <row r="62" spans="1:20" ht="30" customHeight="1" x14ac:dyDescent="0.2">
      <c r="A62" s="26"/>
      <c r="B62" s="59">
        <v>27</v>
      </c>
      <c r="C62" s="78"/>
      <c r="D62" s="63"/>
      <c r="E62" s="64"/>
      <c r="F62" s="84" t="str">
        <f t="shared" si="1"/>
        <v/>
      </c>
      <c r="G62" s="64"/>
      <c r="H62" s="64"/>
      <c r="I62" s="84" t="str">
        <f t="shared" si="5"/>
        <v/>
      </c>
      <c r="J62" s="64"/>
      <c r="K62" s="64"/>
      <c r="L62" s="77"/>
      <c r="M62" s="65"/>
      <c r="R62" s="81" t="str">
        <f t="shared" si="2"/>
        <v/>
      </c>
      <c r="S62" s="81" t="str">
        <f t="shared" si="3"/>
        <v/>
      </c>
      <c r="T62" s="81" t="str">
        <f t="shared" si="4"/>
        <v/>
      </c>
    </row>
    <row r="63" spans="1:20" ht="30" customHeight="1" x14ac:dyDescent="0.2">
      <c r="A63" s="26"/>
      <c r="B63" s="59">
        <v>28</v>
      </c>
      <c r="C63" s="78"/>
      <c r="D63" s="63"/>
      <c r="E63" s="64"/>
      <c r="F63" s="84" t="str">
        <f t="shared" si="1"/>
        <v/>
      </c>
      <c r="G63" s="64"/>
      <c r="H63" s="64"/>
      <c r="I63" s="84" t="str">
        <f t="shared" si="5"/>
        <v/>
      </c>
      <c r="J63" s="64"/>
      <c r="K63" s="64"/>
      <c r="L63" s="77"/>
      <c r="M63" s="65"/>
      <c r="R63" s="81" t="str">
        <f t="shared" si="2"/>
        <v/>
      </c>
      <c r="S63" s="81" t="str">
        <f t="shared" si="3"/>
        <v/>
      </c>
      <c r="T63" s="81" t="str">
        <f t="shared" si="4"/>
        <v/>
      </c>
    </row>
    <row r="64" spans="1:20" ht="30" customHeight="1" x14ac:dyDescent="0.2">
      <c r="A64" s="26"/>
      <c r="B64" s="59">
        <v>29</v>
      </c>
      <c r="C64" s="78"/>
      <c r="D64" s="63"/>
      <c r="E64" s="64"/>
      <c r="F64" s="84" t="str">
        <f t="shared" si="1"/>
        <v/>
      </c>
      <c r="G64" s="64"/>
      <c r="H64" s="64"/>
      <c r="I64" s="84" t="str">
        <f t="shared" si="5"/>
        <v/>
      </c>
      <c r="J64" s="64"/>
      <c r="K64" s="64"/>
      <c r="L64" s="77"/>
      <c r="M64" s="65"/>
      <c r="R64" s="81" t="str">
        <f t="shared" si="2"/>
        <v/>
      </c>
      <c r="S64" s="81" t="str">
        <f t="shared" si="3"/>
        <v/>
      </c>
      <c r="T64" s="81" t="str">
        <f t="shared" si="4"/>
        <v/>
      </c>
    </row>
    <row r="65" spans="1:20" ht="30" customHeight="1" x14ac:dyDescent="0.2">
      <c r="A65" s="26"/>
      <c r="B65" s="59">
        <v>30</v>
      </c>
      <c r="C65" s="78"/>
      <c r="D65" s="63"/>
      <c r="E65" s="64"/>
      <c r="F65" s="84" t="str">
        <f t="shared" si="1"/>
        <v/>
      </c>
      <c r="G65" s="64"/>
      <c r="H65" s="64"/>
      <c r="I65" s="84" t="str">
        <f t="shared" si="5"/>
        <v/>
      </c>
      <c r="J65" s="64"/>
      <c r="K65" s="64"/>
      <c r="L65" s="77"/>
      <c r="M65" s="65"/>
      <c r="R65" s="81" t="str">
        <f t="shared" si="2"/>
        <v/>
      </c>
      <c r="S65" s="81" t="str">
        <f t="shared" si="3"/>
        <v/>
      </c>
      <c r="T65" s="81" t="str">
        <f t="shared" si="4"/>
        <v/>
      </c>
    </row>
    <row r="66" spans="1:20" ht="30" customHeight="1" x14ac:dyDescent="0.2">
      <c r="A66" s="26"/>
      <c r="B66" s="59">
        <v>31</v>
      </c>
      <c r="C66" s="78"/>
      <c r="D66" s="63"/>
      <c r="E66" s="64"/>
      <c r="F66" s="84" t="str">
        <f t="shared" si="1"/>
        <v/>
      </c>
      <c r="G66" s="64"/>
      <c r="H66" s="64"/>
      <c r="I66" s="84" t="str">
        <f t="shared" si="5"/>
        <v/>
      </c>
      <c r="J66" s="64"/>
      <c r="K66" s="64"/>
      <c r="L66" s="77"/>
      <c r="M66" s="65"/>
      <c r="R66" s="81" t="str">
        <f t="shared" si="2"/>
        <v/>
      </c>
      <c r="S66" s="81" t="str">
        <f t="shared" si="3"/>
        <v/>
      </c>
      <c r="T66" s="81" t="str">
        <f t="shared" si="4"/>
        <v/>
      </c>
    </row>
    <row r="67" spans="1:20" ht="30" customHeight="1" x14ac:dyDescent="0.2">
      <c r="A67" s="26"/>
      <c r="B67" s="59">
        <v>32</v>
      </c>
      <c r="C67" s="78"/>
      <c r="D67" s="63"/>
      <c r="E67" s="64"/>
      <c r="F67" s="84" t="str">
        <f t="shared" si="1"/>
        <v/>
      </c>
      <c r="G67" s="64"/>
      <c r="H67" s="64"/>
      <c r="I67" s="84" t="str">
        <f t="shared" si="5"/>
        <v/>
      </c>
      <c r="J67" s="64"/>
      <c r="K67" s="64"/>
      <c r="L67" s="77"/>
      <c r="M67" s="65"/>
      <c r="R67" s="81" t="str">
        <f t="shared" si="2"/>
        <v/>
      </c>
      <c r="S67" s="81" t="str">
        <f t="shared" si="3"/>
        <v/>
      </c>
      <c r="T67" s="81" t="str">
        <f t="shared" si="4"/>
        <v/>
      </c>
    </row>
    <row r="68" spans="1:20" ht="30" customHeight="1" x14ac:dyDescent="0.2">
      <c r="A68" s="26"/>
      <c r="B68" s="59">
        <v>33</v>
      </c>
      <c r="C68" s="78"/>
      <c r="D68" s="63"/>
      <c r="E68" s="64"/>
      <c r="F68" s="84" t="str">
        <f t="shared" si="1"/>
        <v/>
      </c>
      <c r="G68" s="64"/>
      <c r="H68" s="64"/>
      <c r="I68" s="84" t="str">
        <f t="shared" si="5"/>
        <v/>
      </c>
      <c r="J68" s="64"/>
      <c r="K68" s="64"/>
      <c r="L68" s="77"/>
      <c r="M68" s="65"/>
      <c r="R68" s="81" t="str">
        <f t="shared" ref="R68:R85" si="6">IF($H68="","",IF(J68&lt;&gt;"",CONCATENATE($H68,J68),""))</f>
        <v/>
      </c>
      <c r="S68" s="81" t="str">
        <f t="shared" ref="S68:S85" si="7">IF($H68="","",IF(K68&lt;&gt;"",CONCATENATE($H68,K68),""))</f>
        <v/>
      </c>
      <c r="T68" s="81" t="str">
        <f t="shared" ref="T68:T85" si="8">IF($H68="","",IF(L68&lt;&gt;"",CONCATENATE($H68,L68),""))</f>
        <v/>
      </c>
    </row>
    <row r="69" spans="1:20" ht="30" customHeight="1" x14ac:dyDescent="0.2">
      <c r="A69" s="26"/>
      <c r="B69" s="59">
        <v>34</v>
      </c>
      <c r="C69" s="78"/>
      <c r="D69" s="63"/>
      <c r="E69" s="64"/>
      <c r="F69" s="84" t="str">
        <f t="shared" si="1"/>
        <v/>
      </c>
      <c r="G69" s="64"/>
      <c r="H69" s="64"/>
      <c r="I69" s="84" t="str">
        <f t="shared" si="5"/>
        <v/>
      </c>
      <c r="J69" s="64"/>
      <c r="K69" s="64"/>
      <c r="L69" s="77"/>
      <c r="M69" s="65"/>
      <c r="R69" s="81" t="str">
        <f t="shared" si="6"/>
        <v/>
      </c>
      <c r="S69" s="81" t="str">
        <f t="shared" si="7"/>
        <v/>
      </c>
      <c r="T69" s="81" t="str">
        <f t="shared" si="8"/>
        <v/>
      </c>
    </row>
    <row r="70" spans="1:20" ht="30" customHeight="1" x14ac:dyDescent="0.2">
      <c r="A70" s="26"/>
      <c r="B70" s="59">
        <v>35</v>
      </c>
      <c r="C70" s="78"/>
      <c r="D70" s="63"/>
      <c r="E70" s="64"/>
      <c r="F70" s="84" t="str">
        <f t="shared" si="1"/>
        <v/>
      </c>
      <c r="G70" s="64"/>
      <c r="H70" s="64"/>
      <c r="I70" s="84" t="str">
        <f t="shared" si="5"/>
        <v/>
      </c>
      <c r="J70" s="64"/>
      <c r="K70" s="64"/>
      <c r="L70" s="77"/>
      <c r="M70" s="65"/>
      <c r="R70" s="81" t="str">
        <f t="shared" si="6"/>
        <v/>
      </c>
      <c r="S70" s="81" t="str">
        <f t="shared" si="7"/>
        <v/>
      </c>
      <c r="T70" s="81" t="str">
        <f t="shared" si="8"/>
        <v/>
      </c>
    </row>
    <row r="71" spans="1:20" ht="30" customHeight="1" x14ac:dyDescent="0.2">
      <c r="A71" s="26"/>
      <c r="B71" s="59">
        <v>36</v>
      </c>
      <c r="C71" s="78"/>
      <c r="D71" s="63"/>
      <c r="E71" s="64"/>
      <c r="F71" s="84" t="str">
        <f t="shared" si="1"/>
        <v/>
      </c>
      <c r="G71" s="64"/>
      <c r="H71" s="64"/>
      <c r="I71" s="84" t="str">
        <f t="shared" si="5"/>
        <v/>
      </c>
      <c r="J71" s="64"/>
      <c r="K71" s="64"/>
      <c r="L71" s="77"/>
      <c r="M71" s="65"/>
      <c r="R71" s="81" t="str">
        <f t="shared" si="6"/>
        <v/>
      </c>
      <c r="S71" s="81" t="str">
        <f t="shared" si="7"/>
        <v/>
      </c>
      <c r="T71" s="81" t="str">
        <f t="shared" si="8"/>
        <v/>
      </c>
    </row>
    <row r="72" spans="1:20" ht="30" customHeight="1" x14ac:dyDescent="0.2">
      <c r="A72" s="26"/>
      <c r="B72" s="59">
        <v>37</v>
      </c>
      <c r="C72" s="78"/>
      <c r="D72" s="63"/>
      <c r="E72" s="64"/>
      <c r="F72" s="84" t="str">
        <f t="shared" si="1"/>
        <v/>
      </c>
      <c r="G72" s="64"/>
      <c r="H72" s="64"/>
      <c r="I72" s="84" t="str">
        <f t="shared" si="5"/>
        <v/>
      </c>
      <c r="J72" s="64"/>
      <c r="K72" s="64"/>
      <c r="L72" s="77"/>
      <c r="M72" s="65"/>
      <c r="R72" s="81" t="str">
        <f t="shared" si="6"/>
        <v/>
      </c>
      <c r="S72" s="81" t="str">
        <f t="shared" si="7"/>
        <v/>
      </c>
      <c r="T72" s="81" t="str">
        <f t="shared" si="8"/>
        <v/>
      </c>
    </row>
    <row r="73" spans="1:20" ht="30" customHeight="1" x14ac:dyDescent="0.2">
      <c r="A73" s="26"/>
      <c r="B73" s="59">
        <v>38</v>
      </c>
      <c r="C73" s="78"/>
      <c r="D73" s="63"/>
      <c r="E73" s="64"/>
      <c r="F73" s="84" t="str">
        <f t="shared" si="1"/>
        <v/>
      </c>
      <c r="G73" s="64"/>
      <c r="H73" s="64"/>
      <c r="I73" s="84" t="str">
        <f t="shared" si="5"/>
        <v/>
      </c>
      <c r="J73" s="64"/>
      <c r="K73" s="64"/>
      <c r="L73" s="77"/>
      <c r="M73" s="65"/>
      <c r="R73" s="81" t="str">
        <f t="shared" si="6"/>
        <v/>
      </c>
      <c r="S73" s="81" t="str">
        <f t="shared" si="7"/>
        <v/>
      </c>
      <c r="T73" s="81" t="str">
        <f t="shared" si="8"/>
        <v/>
      </c>
    </row>
    <row r="74" spans="1:20" ht="30" customHeight="1" x14ac:dyDescent="0.2">
      <c r="A74" s="26"/>
      <c r="B74" s="59">
        <v>39</v>
      </c>
      <c r="C74" s="78"/>
      <c r="D74" s="63"/>
      <c r="E74" s="64"/>
      <c r="F74" s="84" t="str">
        <f t="shared" si="1"/>
        <v/>
      </c>
      <c r="G74" s="64"/>
      <c r="H74" s="64"/>
      <c r="I74" s="84" t="str">
        <f t="shared" si="5"/>
        <v/>
      </c>
      <c r="J74" s="64"/>
      <c r="K74" s="64"/>
      <c r="L74" s="77"/>
      <c r="M74" s="65"/>
      <c r="R74" s="81" t="str">
        <f t="shared" si="6"/>
        <v/>
      </c>
      <c r="S74" s="81" t="str">
        <f t="shared" si="7"/>
        <v/>
      </c>
      <c r="T74" s="81" t="str">
        <f t="shared" si="8"/>
        <v/>
      </c>
    </row>
    <row r="75" spans="1:20" ht="30" customHeight="1" x14ac:dyDescent="0.2">
      <c r="A75" s="26"/>
      <c r="B75" s="59">
        <v>40</v>
      </c>
      <c r="C75" s="78"/>
      <c r="D75" s="63"/>
      <c r="E75" s="64"/>
      <c r="F75" s="84" t="str">
        <f t="shared" si="1"/>
        <v/>
      </c>
      <c r="G75" s="64"/>
      <c r="H75" s="64"/>
      <c r="I75" s="84" t="str">
        <f t="shared" si="5"/>
        <v/>
      </c>
      <c r="J75" s="64"/>
      <c r="K75" s="64"/>
      <c r="L75" s="77"/>
      <c r="M75" s="65"/>
      <c r="R75" s="81" t="str">
        <f t="shared" si="6"/>
        <v/>
      </c>
      <c r="S75" s="81" t="str">
        <f t="shared" si="7"/>
        <v/>
      </c>
      <c r="T75" s="81" t="str">
        <f t="shared" si="8"/>
        <v/>
      </c>
    </row>
    <row r="76" spans="1:20" ht="30" customHeight="1" x14ac:dyDescent="0.2">
      <c r="A76" s="26"/>
      <c r="B76" s="59">
        <v>41</v>
      </c>
      <c r="C76" s="78"/>
      <c r="D76" s="63"/>
      <c r="E76" s="64"/>
      <c r="F76" s="84" t="str">
        <f t="shared" si="1"/>
        <v/>
      </c>
      <c r="G76" s="64"/>
      <c r="H76" s="64"/>
      <c r="I76" s="84" t="str">
        <f t="shared" si="5"/>
        <v/>
      </c>
      <c r="J76" s="64"/>
      <c r="K76" s="64"/>
      <c r="L76" s="77"/>
      <c r="M76" s="65"/>
      <c r="R76" s="81" t="str">
        <f t="shared" si="6"/>
        <v/>
      </c>
      <c r="S76" s="81" t="str">
        <f t="shared" si="7"/>
        <v/>
      </c>
      <c r="T76" s="81" t="str">
        <f t="shared" si="8"/>
        <v/>
      </c>
    </row>
    <row r="77" spans="1:20" ht="30" customHeight="1" x14ac:dyDescent="0.2">
      <c r="A77" s="26"/>
      <c r="B77" s="59">
        <v>42</v>
      </c>
      <c r="C77" s="78"/>
      <c r="D77" s="63"/>
      <c r="E77" s="64"/>
      <c r="F77" s="84" t="str">
        <f t="shared" si="1"/>
        <v/>
      </c>
      <c r="G77" s="64"/>
      <c r="H77" s="64"/>
      <c r="I77" s="84" t="str">
        <f t="shared" si="5"/>
        <v/>
      </c>
      <c r="J77" s="64"/>
      <c r="K77" s="64"/>
      <c r="L77" s="77"/>
      <c r="M77" s="65"/>
      <c r="R77" s="81" t="str">
        <f t="shared" si="6"/>
        <v/>
      </c>
      <c r="S77" s="81" t="str">
        <f t="shared" si="7"/>
        <v/>
      </c>
      <c r="T77" s="81" t="str">
        <f t="shared" si="8"/>
        <v/>
      </c>
    </row>
    <row r="78" spans="1:20" ht="30" customHeight="1" x14ac:dyDescent="0.2">
      <c r="A78" s="26"/>
      <c r="B78" s="59">
        <v>43</v>
      </c>
      <c r="C78" s="78"/>
      <c r="D78" s="63"/>
      <c r="E78" s="64"/>
      <c r="F78" s="84" t="str">
        <f t="shared" si="1"/>
        <v/>
      </c>
      <c r="G78" s="64"/>
      <c r="H78" s="64"/>
      <c r="I78" s="84" t="str">
        <f t="shared" si="5"/>
        <v/>
      </c>
      <c r="J78" s="64"/>
      <c r="K78" s="64"/>
      <c r="L78" s="77"/>
      <c r="M78" s="65"/>
      <c r="R78" s="81" t="str">
        <f t="shared" si="6"/>
        <v/>
      </c>
      <c r="S78" s="81" t="str">
        <f t="shared" si="7"/>
        <v/>
      </c>
      <c r="T78" s="81" t="str">
        <f t="shared" si="8"/>
        <v/>
      </c>
    </row>
    <row r="79" spans="1:20" ht="30" customHeight="1" x14ac:dyDescent="0.2">
      <c r="A79" s="26"/>
      <c r="B79" s="59">
        <v>44</v>
      </c>
      <c r="C79" s="78"/>
      <c r="D79" s="63"/>
      <c r="E79" s="64"/>
      <c r="F79" s="84" t="str">
        <f t="shared" si="1"/>
        <v/>
      </c>
      <c r="G79" s="64"/>
      <c r="H79" s="64"/>
      <c r="I79" s="84" t="str">
        <f t="shared" si="5"/>
        <v/>
      </c>
      <c r="J79" s="64"/>
      <c r="K79" s="64"/>
      <c r="L79" s="77"/>
      <c r="M79" s="65"/>
      <c r="R79" s="81" t="str">
        <f t="shared" si="6"/>
        <v/>
      </c>
      <c r="S79" s="81" t="str">
        <f t="shared" si="7"/>
        <v/>
      </c>
      <c r="T79" s="81" t="str">
        <f t="shared" si="8"/>
        <v/>
      </c>
    </row>
    <row r="80" spans="1:20" ht="30" customHeight="1" x14ac:dyDescent="0.2">
      <c r="A80" s="26"/>
      <c r="B80" s="59">
        <v>45</v>
      </c>
      <c r="C80" s="78"/>
      <c r="D80" s="63"/>
      <c r="E80" s="64"/>
      <c r="F80" s="84" t="str">
        <f t="shared" si="1"/>
        <v/>
      </c>
      <c r="G80" s="64"/>
      <c r="H80" s="64"/>
      <c r="I80" s="84" t="str">
        <f t="shared" si="5"/>
        <v/>
      </c>
      <c r="J80" s="64"/>
      <c r="K80" s="64"/>
      <c r="L80" s="77"/>
      <c r="M80" s="65"/>
      <c r="R80" s="81" t="str">
        <f t="shared" si="6"/>
        <v/>
      </c>
      <c r="S80" s="81" t="str">
        <f t="shared" si="7"/>
        <v/>
      </c>
      <c r="T80" s="81" t="str">
        <f t="shared" si="8"/>
        <v/>
      </c>
    </row>
    <row r="81" spans="1:20" ht="30" customHeight="1" x14ac:dyDescent="0.2">
      <c r="A81" s="26"/>
      <c r="B81" s="59">
        <v>46</v>
      </c>
      <c r="C81" s="78"/>
      <c r="D81" s="63"/>
      <c r="E81" s="64"/>
      <c r="F81" s="84" t="str">
        <f t="shared" si="1"/>
        <v/>
      </c>
      <c r="G81" s="64"/>
      <c r="H81" s="64"/>
      <c r="I81" s="84" t="str">
        <f t="shared" si="5"/>
        <v/>
      </c>
      <c r="J81" s="64"/>
      <c r="K81" s="64"/>
      <c r="L81" s="77"/>
      <c r="M81" s="65"/>
      <c r="R81" s="81" t="str">
        <f t="shared" si="6"/>
        <v/>
      </c>
      <c r="S81" s="81" t="str">
        <f t="shared" si="7"/>
        <v/>
      </c>
      <c r="T81" s="81" t="str">
        <f t="shared" si="8"/>
        <v/>
      </c>
    </row>
    <row r="82" spans="1:20" ht="30" customHeight="1" x14ac:dyDescent="0.2">
      <c r="A82" s="26"/>
      <c r="B82" s="59">
        <v>47</v>
      </c>
      <c r="C82" s="78"/>
      <c r="D82" s="63"/>
      <c r="E82" s="64"/>
      <c r="F82" s="84" t="str">
        <f t="shared" si="1"/>
        <v/>
      </c>
      <c r="G82" s="64"/>
      <c r="H82" s="64"/>
      <c r="I82" s="84" t="str">
        <f t="shared" si="5"/>
        <v/>
      </c>
      <c r="J82" s="64"/>
      <c r="K82" s="64"/>
      <c r="L82" s="77"/>
      <c r="M82" s="65"/>
      <c r="R82" s="81" t="str">
        <f t="shared" si="6"/>
        <v/>
      </c>
      <c r="S82" s="81" t="str">
        <f t="shared" si="7"/>
        <v/>
      </c>
      <c r="T82" s="81" t="str">
        <f t="shared" si="8"/>
        <v/>
      </c>
    </row>
    <row r="83" spans="1:20" ht="30" customHeight="1" x14ac:dyDescent="0.2">
      <c r="A83" s="26"/>
      <c r="B83" s="59">
        <v>48</v>
      </c>
      <c r="C83" s="78"/>
      <c r="D83" s="63"/>
      <c r="E83" s="64"/>
      <c r="F83" s="84" t="str">
        <f t="shared" si="1"/>
        <v/>
      </c>
      <c r="G83" s="64"/>
      <c r="H83" s="64"/>
      <c r="I83" s="84" t="str">
        <f t="shared" si="5"/>
        <v/>
      </c>
      <c r="J83" s="64"/>
      <c r="K83" s="64"/>
      <c r="L83" s="77"/>
      <c r="M83" s="65"/>
      <c r="R83" s="81" t="str">
        <f t="shared" si="6"/>
        <v/>
      </c>
      <c r="S83" s="81" t="str">
        <f t="shared" si="7"/>
        <v/>
      </c>
      <c r="T83" s="81" t="str">
        <f t="shared" si="8"/>
        <v/>
      </c>
    </row>
    <row r="84" spans="1:20" ht="30" customHeight="1" x14ac:dyDescent="0.2">
      <c r="A84" s="26"/>
      <c r="B84" s="59">
        <v>49</v>
      </c>
      <c r="C84" s="78"/>
      <c r="D84" s="63"/>
      <c r="E84" s="64"/>
      <c r="F84" s="84" t="str">
        <f t="shared" si="1"/>
        <v/>
      </c>
      <c r="G84" s="64"/>
      <c r="H84" s="64"/>
      <c r="I84" s="84" t="str">
        <f t="shared" si="5"/>
        <v/>
      </c>
      <c r="J84" s="64"/>
      <c r="K84" s="64"/>
      <c r="L84" s="77"/>
      <c r="M84" s="65"/>
      <c r="R84" s="81" t="str">
        <f t="shared" si="6"/>
        <v/>
      </c>
      <c r="S84" s="81" t="str">
        <f t="shared" si="7"/>
        <v/>
      </c>
      <c r="T84" s="81" t="str">
        <f t="shared" si="8"/>
        <v/>
      </c>
    </row>
    <row r="85" spans="1:20" ht="30" customHeight="1" x14ac:dyDescent="0.2">
      <c r="A85" s="26"/>
      <c r="B85" s="59">
        <v>50</v>
      </c>
      <c r="C85" s="78"/>
      <c r="D85" s="63"/>
      <c r="E85" s="64"/>
      <c r="F85" s="84" t="str">
        <f t="shared" si="1"/>
        <v/>
      </c>
      <c r="G85" s="64"/>
      <c r="H85" s="64"/>
      <c r="I85" s="84" t="str">
        <f t="shared" si="5"/>
        <v/>
      </c>
      <c r="J85" s="64"/>
      <c r="K85" s="64"/>
      <c r="L85" s="77"/>
      <c r="M85" s="65"/>
      <c r="R85" s="81" t="str">
        <f t="shared" si="6"/>
        <v/>
      </c>
      <c r="S85" s="81" t="str">
        <f t="shared" si="7"/>
        <v/>
      </c>
      <c r="T85" s="81" t="str">
        <f t="shared" si="8"/>
        <v/>
      </c>
    </row>
    <row r="86" spans="1:20" ht="24" customHeight="1" x14ac:dyDescent="0.2">
      <c r="A86" s="26"/>
      <c r="B86" s="26"/>
      <c r="C86" s="53"/>
      <c r="D86" s="53"/>
      <c r="E86" s="53"/>
      <c r="F86" s="53" t="str">
        <f t="shared" ref="F86" si="9">ASC(PHONETIC(E86))</f>
        <v/>
      </c>
      <c r="G86" s="53"/>
      <c r="H86" s="26"/>
      <c r="I86" s="26"/>
      <c r="J86" s="26"/>
      <c r="K86" s="26"/>
      <c r="L86" s="26"/>
      <c r="M86" s="26"/>
    </row>
    <row r="87" spans="1:20" ht="24" customHeight="1" x14ac:dyDescent="0.2">
      <c r="A87" s="26"/>
      <c r="B87" s="26"/>
      <c r="C87" s="53"/>
      <c r="D87" s="53"/>
      <c r="E87" s="53"/>
      <c r="F87" s="53"/>
      <c r="G87" s="53"/>
      <c r="H87" s="26"/>
      <c r="I87" s="26"/>
      <c r="J87" s="26"/>
      <c r="K87" s="26"/>
      <c r="L87" s="26"/>
      <c r="M87" s="26"/>
    </row>
    <row r="88" spans="1:20" ht="24" customHeight="1" x14ac:dyDescent="0.2"/>
  </sheetData>
  <sheetProtection algorithmName="SHA-512" hashValue="Tzax0ZVHB5uQuK4fCTb0lxN+ZB8z9q9fDGYxbl/LXcNCZkeneOjpKT2K8ssVaKITlVd5+MNltydZEXt817J18A==" saltValue="46ItAKvJisHfHA7Mjha87A==" spinCount="100000" sheet="1" objects="1" scenarios="1"/>
  <dataConsolidate/>
  <mergeCells count="34">
    <mergeCell ref="C12:E12"/>
    <mergeCell ref="F12:J12"/>
    <mergeCell ref="C13:E13"/>
    <mergeCell ref="F13:J13"/>
    <mergeCell ref="C11:E11"/>
    <mergeCell ref="F11:H11"/>
    <mergeCell ref="A1:M2"/>
    <mergeCell ref="C9:E9"/>
    <mergeCell ref="F9:J9"/>
    <mergeCell ref="C10:E10"/>
    <mergeCell ref="F10:H10"/>
    <mergeCell ref="I10:I11"/>
    <mergeCell ref="J10:J11"/>
    <mergeCell ref="C28:G28"/>
    <mergeCell ref="H28:J28"/>
    <mergeCell ref="G16:J16"/>
    <mergeCell ref="C22:C25"/>
    <mergeCell ref="D22:D25"/>
    <mergeCell ref="C27:G27"/>
    <mergeCell ref="C19:E19"/>
    <mergeCell ref="F19:J19"/>
    <mergeCell ref="F20:J20"/>
    <mergeCell ref="C21:D21"/>
    <mergeCell ref="E21:G21"/>
    <mergeCell ref="H21:I21"/>
    <mergeCell ref="C16:E16"/>
    <mergeCell ref="E26:G26"/>
    <mergeCell ref="C18:E18"/>
    <mergeCell ref="F18:J18"/>
    <mergeCell ref="C17:E17"/>
    <mergeCell ref="F17:J17"/>
    <mergeCell ref="C14:E15"/>
    <mergeCell ref="F14:J15"/>
    <mergeCell ref="H27:J27"/>
  </mergeCells>
  <phoneticPr fontId="3"/>
  <dataValidations xWindow="1091" yWindow="857" count="7">
    <dataValidation type="list" allowBlank="1" showInputMessage="1" showErrorMessage="1" sqref="K36:L85" xr:uid="{00000000-0002-0000-0100-000001000000}">
      <formula1>INDIRECT(G36)</formula1>
    </dataValidation>
    <dataValidation allowBlank="1" showInputMessage="1" showErrorMessage="1" promptTitle="氏名" prompt="文字数に余裕があるときは氏と名の間はワンスペースあけてください。カタカナが長い場合は半角ｶﾀｶﾅで入力してください。" sqref="E36:E85" xr:uid="{00000000-0002-0000-0100-000003000000}"/>
    <dataValidation imeMode="hiragana" allowBlank="1" showInputMessage="1" showErrorMessage="1" promptTitle="ﾌﾘｶﾞﾅ" prompt="氏名の欄に入力するとそのﾌﾘｶﾞﾅが表示されます。_x000a_正しく表示されない場合は再度、正しいﾌﾘｶﾞﾅを半角ｶﾀｶﾅで入力してください。" sqref="F36:F85" xr:uid="{00000000-0002-0000-0100-000004000000}"/>
    <dataValidation imeMode="halfAlpha" allowBlank="1" showInputMessage="1" showErrorMessage="1" sqref="G35" xr:uid="{00000000-0002-0000-0100-000005000000}"/>
    <dataValidation type="list" allowBlank="1" showInputMessage="1" showErrorMessage="1" promptTitle="部門" prompt="プルダウンから該当する部門を選択してください。" sqref="H36:H85" xr:uid="{00000000-0002-0000-0100-000006000000}">
      <formula1>"小学男子,小学女子,中学男子,中学女子"</formula1>
    </dataValidation>
    <dataValidation type="list" allowBlank="1" showInputMessage="1" showErrorMessage="1" sqref="J36:J85" xr:uid="{AD3D4095-64EC-4B54-A76E-29AA44EFAC03}">
      <formula1>INDIRECT(G36)</formula1>
    </dataValidation>
    <dataValidation type="list" allowBlank="1" showInputMessage="1" showErrorMessage="1" sqref="G36:G85" xr:uid="{F7A79BB9-F2B6-4C78-B494-6FD9A498B854}">
      <formula1>学年</formula1>
    </dataValidation>
  </dataValidations>
  <pageMargins left="0.7" right="0.2" top="0.75" bottom="0.75" header="0.3" footer="0.3"/>
  <pageSetup paperSize="8" scale="49" orientation="portrait" verticalDpi="0" r:id="rId1"/>
  <ignoredErrors>
    <ignoredError sqref="F22:F25 H22:H2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5"/>
  <sheetViews>
    <sheetView workbookViewId="0">
      <selection activeCell="M21" sqref="M21"/>
    </sheetView>
  </sheetViews>
  <sheetFormatPr defaultColWidth="9" defaultRowHeight="14.4" x14ac:dyDescent="0.2"/>
  <cols>
    <col min="1" max="1" width="4.109375" style="2" bestFit="1" customWidth="1"/>
    <col min="2" max="2" width="30.6640625" style="2" customWidth="1"/>
    <col min="3" max="4" width="16.6640625" style="15" customWidth="1"/>
    <col min="5" max="5" width="13.109375" style="15" customWidth="1"/>
    <col min="6" max="6" width="4.77734375" style="15" bestFit="1" customWidth="1"/>
    <col min="7" max="13" width="4.77734375" style="15" customWidth="1"/>
    <col min="14" max="15" width="9.6640625" style="15" customWidth="1"/>
    <col min="16" max="16" width="9.6640625" style="2" customWidth="1"/>
    <col min="17" max="17" width="18.6640625" style="15" customWidth="1"/>
    <col min="18" max="20" width="6.6640625" style="15" customWidth="1"/>
    <col min="21" max="21" width="14.21875" style="2" customWidth="1"/>
    <col min="22" max="22" width="13.109375" style="15" customWidth="1"/>
    <col min="23" max="23" width="10.33203125" style="15" customWidth="1"/>
    <col min="24" max="25" width="37" style="2" customWidth="1"/>
    <col min="26" max="26" width="39.6640625" style="2" bestFit="1" customWidth="1"/>
    <col min="27" max="16384" width="9" style="2"/>
  </cols>
  <sheetData>
    <row r="1" spans="1:26" ht="35.4" x14ac:dyDescent="0.2">
      <c r="A1" s="146" t="s">
        <v>133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</row>
    <row r="2" spans="1:26" x14ac:dyDescent="0.2">
      <c r="A2" s="141" t="s">
        <v>39</v>
      </c>
      <c r="B2" s="141" t="s">
        <v>25</v>
      </c>
      <c r="C2" s="141" t="s">
        <v>40</v>
      </c>
      <c r="D2" s="141" t="s">
        <v>79</v>
      </c>
      <c r="E2" s="141" t="s">
        <v>26</v>
      </c>
      <c r="F2" s="147" t="s">
        <v>54</v>
      </c>
      <c r="G2" s="147"/>
      <c r="H2" s="144" t="s">
        <v>55</v>
      </c>
      <c r="I2" s="145"/>
      <c r="J2" s="144" t="s">
        <v>56</v>
      </c>
      <c r="K2" s="145"/>
      <c r="L2" s="147" t="s">
        <v>57</v>
      </c>
      <c r="M2" s="147"/>
      <c r="N2" s="144" t="s">
        <v>27</v>
      </c>
      <c r="O2" s="148"/>
      <c r="P2" s="141" t="s">
        <v>28</v>
      </c>
      <c r="Q2" s="141" t="s">
        <v>101</v>
      </c>
      <c r="R2" s="144" t="s">
        <v>29</v>
      </c>
      <c r="S2" s="145"/>
      <c r="T2" s="141" t="s">
        <v>30</v>
      </c>
      <c r="U2" s="141" t="s">
        <v>38</v>
      </c>
      <c r="V2" s="141" t="s">
        <v>31</v>
      </c>
      <c r="W2" s="141" t="s">
        <v>32</v>
      </c>
      <c r="X2" s="141" t="s">
        <v>33</v>
      </c>
      <c r="Y2" s="141" t="s">
        <v>34</v>
      </c>
      <c r="Z2" s="141" t="s">
        <v>41</v>
      </c>
    </row>
    <row r="3" spans="1:26" ht="15" thickBot="1" x14ac:dyDescent="0.25">
      <c r="A3" s="142"/>
      <c r="B3" s="142"/>
      <c r="C3" s="142"/>
      <c r="D3" s="142"/>
      <c r="E3" s="142"/>
      <c r="F3" s="3" t="s">
        <v>35</v>
      </c>
      <c r="G3" s="3" t="s">
        <v>36</v>
      </c>
      <c r="H3" s="3" t="s">
        <v>35</v>
      </c>
      <c r="I3" s="3" t="s">
        <v>36</v>
      </c>
      <c r="J3" s="3" t="s">
        <v>35</v>
      </c>
      <c r="K3" s="3" t="s">
        <v>36</v>
      </c>
      <c r="L3" s="3" t="s">
        <v>35</v>
      </c>
      <c r="M3" s="3" t="s">
        <v>36</v>
      </c>
      <c r="N3" s="3" t="s">
        <v>35</v>
      </c>
      <c r="O3" s="3" t="s">
        <v>36</v>
      </c>
      <c r="P3" s="143"/>
      <c r="Q3" s="143"/>
      <c r="R3" s="3" t="s">
        <v>37</v>
      </c>
      <c r="S3" s="3" t="s">
        <v>42</v>
      </c>
      <c r="T3" s="143"/>
      <c r="U3" s="143"/>
      <c r="V3" s="142"/>
      <c r="W3" s="142"/>
      <c r="X3" s="142"/>
      <c r="Y3" s="142"/>
      <c r="Z3" s="142"/>
    </row>
    <row r="4" spans="1:26" ht="15" thickBot="1" x14ac:dyDescent="0.25">
      <c r="A4" s="143"/>
      <c r="B4" s="143"/>
      <c r="C4" s="143"/>
      <c r="D4" s="143"/>
      <c r="E4" s="143"/>
      <c r="F4" s="4"/>
      <c r="G4" s="4"/>
      <c r="H4" s="4"/>
      <c r="I4" s="4"/>
      <c r="J4" s="4"/>
      <c r="K4" s="4"/>
      <c r="L4" s="4"/>
      <c r="M4" s="4"/>
      <c r="N4" s="4"/>
      <c r="O4" s="4"/>
      <c r="P4" s="5"/>
      <c r="Q4" s="4"/>
      <c r="R4" s="6"/>
      <c r="S4" s="6"/>
      <c r="T4" s="6"/>
      <c r="U4" s="7"/>
      <c r="V4" s="149"/>
      <c r="W4" s="149"/>
      <c r="X4" s="149"/>
      <c r="Y4" s="149"/>
      <c r="Z4" s="149"/>
    </row>
    <row r="5" spans="1:26" x14ac:dyDescent="0.2">
      <c r="A5" s="8">
        <f>第3回ｴﾝﾄﾘｰｼｰﾄ!F9</f>
        <v>0</v>
      </c>
      <c r="B5" s="8">
        <f>第3回ｴﾝﾄﾘｰｼｰﾄ!F11</f>
        <v>0</v>
      </c>
      <c r="C5" s="9">
        <f>第3回ｴﾝﾄﾘｰｼｰﾄ!F14</f>
        <v>0</v>
      </c>
      <c r="D5" s="9">
        <f>第3回ｴﾝﾄﾘｰｼｰﾄ!J10</f>
        <v>0</v>
      </c>
      <c r="E5" s="10">
        <f>第3回ｴﾝﾄﾘｰｼｰﾄ!F12</f>
        <v>0</v>
      </c>
      <c r="F5" s="9">
        <f>第3回ｴﾝﾄﾘｰｼｰﾄ!F22</f>
        <v>0</v>
      </c>
      <c r="G5" s="9">
        <f>第3回ｴﾝﾄﾘｰｼｰﾄ!H22</f>
        <v>0</v>
      </c>
      <c r="H5" s="9">
        <f>第3回ｴﾝﾄﾘｰｼｰﾄ!F23</f>
        <v>0</v>
      </c>
      <c r="I5" s="9">
        <f>第3回ｴﾝﾄﾘｰｼｰﾄ!H23</f>
        <v>0</v>
      </c>
      <c r="J5" s="9">
        <f>第3回ｴﾝﾄﾘｰｼｰﾄ!F24</f>
        <v>0</v>
      </c>
      <c r="K5" s="9">
        <f>第3回ｴﾝﾄﾘｰｼｰﾄ!H24</f>
        <v>0</v>
      </c>
      <c r="L5" s="9">
        <f>第3回ｴﾝﾄﾘｰｼｰﾄ!F25</f>
        <v>0</v>
      </c>
      <c r="M5" s="9">
        <f>第3回ｴﾝﾄﾘｰｼｰﾄ!H25</f>
        <v>0</v>
      </c>
      <c r="N5" s="9">
        <f>F5+H5+J5+L5</f>
        <v>0</v>
      </c>
      <c r="O5" s="9">
        <f>G5+I5+K5+M5</f>
        <v>0</v>
      </c>
      <c r="P5" s="11">
        <f>第3回ｴﾝﾄﾘｰｼｰﾄ!H27</f>
        <v>0</v>
      </c>
      <c r="Q5" s="9" t="s">
        <v>104</v>
      </c>
      <c r="R5" s="12"/>
      <c r="S5" s="12"/>
      <c r="T5" s="12"/>
      <c r="U5" s="8"/>
      <c r="V5" s="10">
        <f>第3回ｴﾝﾄﾘｰｼｰﾄ!F13</f>
        <v>0</v>
      </c>
      <c r="W5" s="10" t="str">
        <f>第3回ｴﾝﾄﾘｰｼｰﾄ!F16</f>
        <v>〒</v>
      </c>
      <c r="X5" s="13">
        <f>第3回ｴﾝﾄﾘｰｼｰﾄ!G16</f>
        <v>0</v>
      </c>
      <c r="Y5" s="13">
        <f>第3回ｴﾝﾄﾘｰｼｰﾄ!F17</f>
        <v>0</v>
      </c>
      <c r="Z5" s="14">
        <f>第3回ｴﾝﾄﾘｰｼｰﾄ!F18</f>
        <v>0</v>
      </c>
    </row>
  </sheetData>
  <mergeCells count="21">
    <mergeCell ref="A1:Z1"/>
    <mergeCell ref="A2:A4"/>
    <mergeCell ref="B2:B4"/>
    <mergeCell ref="C2:C4"/>
    <mergeCell ref="E2:E4"/>
    <mergeCell ref="F2:G2"/>
    <mergeCell ref="L2:M2"/>
    <mergeCell ref="N2:O2"/>
    <mergeCell ref="Z2:Z4"/>
    <mergeCell ref="R2:S2"/>
    <mergeCell ref="T2:T3"/>
    <mergeCell ref="V2:V4"/>
    <mergeCell ref="W2:W4"/>
    <mergeCell ref="X2:X4"/>
    <mergeCell ref="Y2:Y4"/>
    <mergeCell ref="P2:P3"/>
    <mergeCell ref="D2:D4"/>
    <mergeCell ref="Q2:Q3"/>
    <mergeCell ref="U2:U3"/>
    <mergeCell ref="H2:I2"/>
    <mergeCell ref="J2:K2"/>
  </mergeCells>
  <phoneticPr fontId="3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K58"/>
  <sheetViews>
    <sheetView zoomScaleNormal="100" workbookViewId="0">
      <selection activeCell="M21" sqref="M21"/>
    </sheetView>
  </sheetViews>
  <sheetFormatPr defaultColWidth="9" defaultRowHeight="13.2" x14ac:dyDescent="0.2"/>
  <cols>
    <col min="1" max="2" width="3.6640625" style="1" customWidth="1"/>
    <col min="3" max="3" width="6.6640625" style="1" customWidth="1"/>
    <col min="4" max="5" width="15.6640625" style="1" customWidth="1"/>
    <col min="6" max="6" width="5.6640625" style="1" customWidth="1"/>
    <col min="7" max="8" width="9" style="1"/>
    <col min="9" max="11" width="12.6640625" style="1" customWidth="1"/>
    <col min="12" max="16384" width="9" style="1"/>
  </cols>
  <sheetData>
    <row r="1" spans="1:11" s="22" customFormat="1" ht="19.5" customHeight="1" x14ac:dyDescent="0.2">
      <c r="C1" s="152" t="s">
        <v>88</v>
      </c>
      <c r="D1" s="152"/>
      <c r="E1" s="23">
        <f>第3回ｴﾝﾄﾘｰｼｰﾄ!F9</f>
        <v>0</v>
      </c>
      <c r="F1" s="151">
        <f>第3回ｴﾝﾄﾘｰｼｰﾄ!F11</f>
        <v>0</v>
      </c>
      <c r="G1" s="151"/>
      <c r="H1" s="151"/>
      <c r="I1" s="151"/>
      <c r="J1" s="151"/>
    </row>
    <row r="2" spans="1:11" s="22" customFormat="1" ht="9.9" customHeight="1" x14ac:dyDescent="0.2">
      <c r="C2" s="24"/>
      <c r="D2" s="24"/>
      <c r="E2" s="24"/>
      <c r="F2" s="24"/>
      <c r="G2" s="24"/>
      <c r="H2" s="24"/>
      <c r="I2" s="24"/>
      <c r="J2" s="24"/>
    </row>
    <row r="3" spans="1:11" s="22" customFormat="1" ht="20.100000000000001" customHeight="1" x14ac:dyDescent="0.2">
      <c r="C3" s="24"/>
      <c r="D3" s="152" t="s">
        <v>101</v>
      </c>
      <c r="E3" s="152"/>
      <c r="F3" s="152"/>
      <c r="G3" s="153"/>
      <c r="H3" s="153"/>
      <c r="I3" s="153"/>
      <c r="J3" s="153"/>
    </row>
    <row r="4" spans="1:11" s="22" customFormat="1" ht="9.9" customHeight="1" x14ac:dyDescent="0.2">
      <c r="C4" s="24"/>
      <c r="D4" s="24"/>
      <c r="E4" s="24"/>
      <c r="F4" s="24"/>
      <c r="G4" s="24"/>
      <c r="H4" s="24"/>
      <c r="I4" s="24"/>
      <c r="J4" s="24"/>
    </row>
    <row r="5" spans="1:11" s="22" customFormat="1" ht="20.100000000000001" customHeight="1" x14ac:dyDescent="0.2">
      <c r="C5" s="24"/>
      <c r="D5" s="152" t="s">
        <v>90</v>
      </c>
      <c r="E5" s="154"/>
      <c r="F5" s="154"/>
      <c r="G5" s="155" t="s">
        <v>91</v>
      </c>
      <c r="H5" s="155"/>
      <c r="I5" s="155"/>
      <c r="J5" s="155"/>
    </row>
    <row r="6" spans="1:11" s="22" customFormat="1" ht="20.100000000000001" customHeight="1" x14ac:dyDescent="0.2">
      <c r="A6" s="150" t="s">
        <v>92</v>
      </c>
      <c r="B6" s="150"/>
      <c r="C6" s="150"/>
      <c r="D6" s="150"/>
      <c r="E6" s="150"/>
      <c r="F6" s="150"/>
      <c r="G6" s="150"/>
      <c r="H6" s="150"/>
      <c r="I6" s="150"/>
      <c r="J6" s="150"/>
      <c r="K6" s="150"/>
    </row>
    <row r="8" spans="1:11" x14ac:dyDescent="0.2">
      <c r="A8" s="75"/>
      <c r="B8" s="16" t="s">
        <v>63</v>
      </c>
      <c r="C8" s="17" t="s">
        <v>100</v>
      </c>
      <c r="D8" s="18" t="s">
        <v>58</v>
      </c>
      <c r="E8" s="19" t="s">
        <v>62</v>
      </c>
      <c r="F8" s="19" t="s">
        <v>59</v>
      </c>
      <c r="G8" s="19" t="s">
        <v>60</v>
      </c>
      <c r="H8" s="19" t="s">
        <v>61</v>
      </c>
      <c r="I8" s="19" t="s">
        <v>18</v>
      </c>
      <c r="J8" s="19" t="s">
        <v>19</v>
      </c>
      <c r="K8" s="20" t="s">
        <v>97</v>
      </c>
    </row>
    <row r="9" spans="1:11" ht="15" customHeight="1" x14ac:dyDescent="0.2">
      <c r="A9" s="20">
        <v>1</v>
      </c>
      <c r="B9" s="20"/>
      <c r="C9" s="20">
        <f>第3回ｴﾝﾄﾘｰｼｰﾄ!C36</f>
        <v>0</v>
      </c>
      <c r="D9" s="20">
        <f>第3回ｴﾝﾄﾘｰｼｰﾄ!E36</f>
        <v>0</v>
      </c>
      <c r="E9" s="20" t="str">
        <f>第3回ｴﾝﾄﾘｰｼｰﾄ!F36</f>
        <v/>
      </c>
      <c r="F9" s="20">
        <f>第3回ｴﾝﾄﾘｰｼｰﾄ!G36</f>
        <v>0</v>
      </c>
      <c r="G9" s="20">
        <f>第3回ｴﾝﾄﾘｰｼｰﾄ!H36</f>
        <v>0</v>
      </c>
      <c r="H9" s="20" t="str">
        <f>第3回ｴﾝﾄﾘｰｼｰﾄ!I36</f>
        <v/>
      </c>
      <c r="I9" s="16">
        <f>第3回ｴﾝﾄﾘｰｼｰﾄ!J36</f>
        <v>0</v>
      </c>
      <c r="J9" s="16">
        <f>第3回ｴﾝﾄﾘｰｼｰﾄ!K36</f>
        <v>0</v>
      </c>
      <c r="K9" s="16">
        <f>第3回ｴﾝﾄﾘｰｼｰﾄ!L36</f>
        <v>0</v>
      </c>
    </row>
    <row r="10" spans="1:11" ht="15" customHeight="1" x14ac:dyDescent="0.2">
      <c r="A10" s="20">
        <v>2</v>
      </c>
      <c r="B10" s="20"/>
      <c r="C10" s="20">
        <f>第3回ｴﾝﾄﾘｰｼｰﾄ!C37</f>
        <v>0</v>
      </c>
      <c r="D10" s="20">
        <f>第3回ｴﾝﾄﾘｰｼｰﾄ!E37</f>
        <v>0</v>
      </c>
      <c r="E10" s="20" t="str">
        <f>第3回ｴﾝﾄﾘｰｼｰﾄ!F37</f>
        <v/>
      </c>
      <c r="F10" s="20">
        <f>第3回ｴﾝﾄﾘｰｼｰﾄ!G37</f>
        <v>0</v>
      </c>
      <c r="G10" s="20">
        <f>第3回ｴﾝﾄﾘｰｼｰﾄ!H37</f>
        <v>0</v>
      </c>
      <c r="H10" s="20" t="str">
        <f>第3回ｴﾝﾄﾘｰｼｰﾄ!I37</f>
        <v/>
      </c>
      <c r="I10" s="16">
        <f>第3回ｴﾝﾄﾘｰｼｰﾄ!J37</f>
        <v>0</v>
      </c>
      <c r="J10" s="16">
        <f>第3回ｴﾝﾄﾘｰｼｰﾄ!K37</f>
        <v>0</v>
      </c>
      <c r="K10" s="16">
        <f>第3回ｴﾝﾄﾘｰｼｰﾄ!L37</f>
        <v>0</v>
      </c>
    </row>
    <row r="11" spans="1:11" ht="15" customHeight="1" x14ac:dyDescent="0.2">
      <c r="A11" s="20">
        <v>3</v>
      </c>
      <c r="B11" s="20"/>
      <c r="C11" s="20">
        <f>第3回ｴﾝﾄﾘｰｼｰﾄ!C38</f>
        <v>0</v>
      </c>
      <c r="D11" s="20">
        <f>第3回ｴﾝﾄﾘｰｼｰﾄ!E38</f>
        <v>0</v>
      </c>
      <c r="E11" s="20" t="str">
        <f>第3回ｴﾝﾄﾘｰｼｰﾄ!F38</f>
        <v/>
      </c>
      <c r="F11" s="20">
        <f>第3回ｴﾝﾄﾘｰｼｰﾄ!G38</f>
        <v>0</v>
      </c>
      <c r="G11" s="20">
        <f>第3回ｴﾝﾄﾘｰｼｰﾄ!H38</f>
        <v>0</v>
      </c>
      <c r="H11" s="20" t="str">
        <f>第3回ｴﾝﾄﾘｰｼｰﾄ!I38</f>
        <v/>
      </c>
      <c r="I11" s="16">
        <f>第3回ｴﾝﾄﾘｰｼｰﾄ!J38</f>
        <v>0</v>
      </c>
      <c r="J11" s="16">
        <f>第3回ｴﾝﾄﾘｰｼｰﾄ!K38</f>
        <v>0</v>
      </c>
      <c r="K11" s="16">
        <f>第3回ｴﾝﾄﾘｰｼｰﾄ!L38</f>
        <v>0</v>
      </c>
    </row>
    <row r="12" spans="1:11" ht="15" customHeight="1" x14ac:dyDescent="0.2">
      <c r="A12" s="20">
        <v>4</v>
      </c>
      <c r="B12" s="20"/>
      <c r="C12" s="20">
        <f>第3回ｴﾝﾄﾘｰｼｰﾄ!C39</f>
        <v>0</v>
      </c>
      <c r="D12" s="20">
        <f>第3回ｴﾝﾄﾘｰｼｰﾄ!E39</f>
        <v>0</v>
      </c>
      <c r="E12" s="20" t="str">
        <f>第3回ｴﾝﾄﾘｰｼｰﾄ!F39</f>
        <v/>
      </c>
      <c r="F12" s="20">
        <f>第3回ｴﾝﾄﾘｰｼｰﾄ!G39</f>
        <v>0</v>
      </c>
      <c r="G12" s="20">
        <f>第3回ｴﾝﾄﾘｰｼｰﾄ!H39</f>
        <v>0</v>
      </c>
      <c r="H12" s="20" t="str">
        <f>第3回ｴﾝﾄﾘｰｼｰﾄ!I39</f>
        <v/>
      </c>
      <c r="I12" s="16">
        <f>第3回ｴﾝﾄﾘｰｼｰﾄ!J39</f>
        <v>0</v>
      </c>
      <c r="J12" s="16">
        <f>第3回ｴﾝﾄﾘｰｼｰﾄ!K39</f>
        <v>0</v>
      </c>
      <c r="K12" s="16">
        <f>第3回ｴﾝﾄﾘｰｼｰﾄ!L39</f>
        <v>0</v>
      </c>
    </row>
    <row r="13" spans="1:11" ht="15" customHeight="1" x14ac:dyDescent="0.2">
      <c r="A13" s="20">
        <v>5</v>
      </c>
      <c r="B13" s="20"/>
      <c r="C13" s="20">
        <f>第3回ｴﾝﾄﾘｰｼｰﾄ!C40</f>
        <v>0</v>
      </c>
      <c r="D13" s="20">
        <f>第3回ｴﾝﾄﾘｰｼｰﾄ!E40</f>
        <v>0</v>
      </c>
      <c r="E13" s="20" t="str">
        <f>第3回ｴﾝﾄﾘｰｼｰﾄ!F40</f>
        <v/>
      </c>
      <c r="F13" s="20">
        <f>第3回ｴﾝﾄﾘｰｼｰﾄ!G40</f>
        <v>0</v>
      </c>
      <c r="G13" s="20">
        <f>第3回ｴﾝﾄﾘｰｼｰﾄ!H40</f>
        <v>0</v>
      </c>
      <c r="H13" s="20" t="str">
        <f>第3回ｴﾝﾄﾘｰｼｰﾄ!I40</f>
        <v/>
      </c>
      <c r="I13" s="16">
        <f>第3回ｴﾝﾄﾘｰｼｰﾄ!J40</f>
        <v>0</v>
      </c>
      <c r="J13" s="16">
        <f>第3回ｴﾝﾄﾘｰｼｰﾄ!K40</f>
        <v>0</v>
      </c>
      <c r="K13" s="16">
        <f>第3回ｴﾝﾄﾘｰｼｰﾄ!L40</f>
        <v>0</v>
      </c>
    </row>
    <row r="14" spans="1:11" ht="15" customHeight="1" x14ac:dyDescent="0.2">
      <c r="A14" s="20">
        <v>6</v>
      </c>
      <c r="B14" s="20"/>
      <c r="C14" s="20">
        <f>第3回ｴﾝﾄﾘｰｼｰﾄ!C41</f>
        <v>0</v>
      </c>
      <c r="D14" s="20">
        <f>第3回ｴﾝﾄﾘｰｼｰﾄ!E41</f>
        <v>0</v>
      </c>
      <c r="E14" s="20" t="str">
        <f>第3回ｴﾝﾄﾘｰｼｰﾄ!F41</f>
        <v/>
      </c>
      <c r="F14" s="20">
        <f>第3回ｴﾝﾄﾘｰｼｰﾄ!G41</f>
        <v>0</v>
      </c>
      <c r="G14" s="20">
        <f>第3回ｴﾝﾄﾘｰｼｰﾄ!H41</f>
        <v>0</v>
      </c>
      <c r="H14" s="20" t="str">
        <f>第3回ｴﾝﾄﾘｰｼｰﾄ!I41</f>
        <v/>
      </c>
      <c r="I14" s="16">
        <f>第3回ｴﾝﾄﾘｰｼｰﾄ!J41</f>
        <v>0</v>
      </c>
      <c r="J14" s="16">
        <f>第3回ｴﾝﾄﾘｰｼｰﾄ!K41</f>
        <v>0</v>
      </c>
      <c r="K14" s="16">
        <f>第3回ｴﾝﾄﾘｰｼｰﾄ!L41</f>
        <v>0</v>
      </c>
    </row>
    <row r="15" spans="1:11" ht="15" customHeight="1" x14ac:dyDescent="0.2">
      <c r="A15" s="20">
        <v>7</v>
      </c>
      <c r="B15" s="20"/>
      <c r="C15" s="20">
        <f>第3回ｴﾝﾄﾘｰｼｰﾄ!C42</f>
        <v>0</v>
      </c>
      <c r="D15" s="20">
        <f>第3回ｴﾝﾄﾘｰｼｰﾄ!E42</f>
        <v>0</v>
      </c>
      <c r="E15" s="20" t="str">
        <f>第3回ｴﾝﾄﾘｰｼｰﾄ!F42</f>
        <v/>
      </c>
      <c r="F15" s="20">
        <f>第3回ｴﾝﾄﾘｰｼｰﾄ!G42</f>
        <v>0</v>
      </c>
      <c r="G15" s="20">
        <f>第3回ｴﾝﾄﾘｰｼｰﾄ!H42</f>
        <v>0</v>
      </c>
      <c r="H15" s="20" t="str">
        <f>第3回ｴﾝﾄﾘｰｼｰﾄ!I42</f>
        <v/>
      </c>
      <c r="I15" s="16">
        <f>第3回ｴﾝﾄﾘｰｼｰﾄ!J42</f>
        <v>0</v>
      </c>
      <c r="J15" s="16">
        <f>第3回ｴﾝﾄﾘｰｼｰﾄ!K42</f>
        <v>0</v>
      </c>
      <c r="K15" s="16">
        <f>第3回ｴﾝﾄﾘｰｼｰﾄ!L42</f>
        <v>0</v>
      </c>
    </row>
    <row r="16" spans="1:11" ht="15" customHeight="1" x14ac:dyDescent="0.2">
      <c r="A16" s="20">
        <v>8</v>
      </c>
      <c r="B16" s="20"/>
      <c r="C16" s="20">
        <f>第3回ｴﾝﾄﾘｰｼｰﾄ!C43</f>
        <v>0</v>
      </c>
      <c r="D16" s="20">
        <f>第3回ｴﾝﾄﾘｰｼｰﾄ!E43</f>
        <v>0</v>
      </c>
      <c r="E16" s="20" t="str">
        <f>第3回ｴﾝﾄﾘｰｼｰﾄ!F43</f>
        <v/>
      </c>
      <c r="F16" s="20">
        <f>第3回ｴﾝﾄﾘｰｼｰﾄ!G43</f>
        <v>0</v>
      </c>
      <c r="G16" s="20">
        <f>第3回ｴﾝﾄﾘｰｼｰﾄ!H43</f>
        <v>0</v>
      </c>
      <c r="H16" s="20" t="str">
        <f>第3回ｴﾝﾄﾘｰｼｰﾄ!I43</f>
        <v/>
      </c>
      <c r="I16" s="16">
        <f>第3回ｴﾝﾄﾘｰｼｰﾄ!J43</f>
        <v>0</v>
      </c>
      <c r="J16" s="16">
        <f>第3回ｴﾝﾄﾘｰｼｰﾄ!K43</f>
        <v>0</v>
      </c>
      <c r="K16" s="16">
        <f>第3回ｴﾝﾄﾘｰｼｰﾄ!L43</f>
        <v>0</v>
      </c>
    </row>
    <row r="17" spans="1:11" ht="15" customHeight="1" x14ac:dyDescent="0.2">
      <c r="A17" s="20">
        <v>9</v>
      </c>
      <c r="B17" s="20"/>
      <c r="C17" s="20">
        <f>第3回ｴﾝﾄﾘｰｼｰﾄ!C44</f>
        <v>0</v>
      </c>
      <c r="D17" s="20">
        <f>第3回ｴﾝﾄﾘｰｼｰﾄ!E44</f>
        <v>0</v>
      </c>
      <c r="E17" s="20" t="str">
        <f>第3回ｴﾝﾄﾘｰｼｰﾄ!F44</f>
        <v/>
      </c>
      <c r="F17" s="20">
        <f>第3回ｴﾝﾄﾘｰｼｰﾄ!G44</f>
        <v>0</v>
      </c>
      <c r="G17" s="20">
        <f>第3回ｴﾝﾄﾘｰｼｰﾄ!H44</f>
        <v>0</v>
      </c>
      <c r="H17" s="20" t="str">
        <f>第3回ｴﾝﾄﾘｰｼｰﾄ!I44</f>
        <v/>
      </c>
      <c r="I17" s="16">
        <f>第3回ｴﾝﾄﾘｰｼｰﾄ!J44</f>
        <v>0</v>
      </c>
      <c r="J17" s="16">
        <f>第3回ｴﾝﾄﾘｰｼｰﾄ!K44</f>
        <v>0</v>
      </c>
      <c r="K17" s="16">
        <f>第3回ｴﾝﾄﾘｰｼｰﾄ!L44</f>
        <v>0</v>
      </c>
    </row>
    <row r="18" spans="1:11" ht="15" customHeight="1" x14ac:dyDescent="0.2">
      <c r="A18" s="20">
        <v>10</v>
      </c>
      <c r="B18" s="20"/>
      <c r="C18" s="20">
        <f>第3回ｴﾝﾄﾘｰｼｰﾄ!C45</f>
        <v>0</v>
      </c>
      <c r="D18" s="20">
        <f>第3回ｴﾝﾄﾘｰｼｰﾄ!E45</f>
        <v>0</v>
      </c>
      <c r="E18" s="20" t="str">
        <f>第3回ｴﾝﾄﾘｰｼｰﾄ!F45</f>
        <v/>
      </c>
      <c r="F18" s="20">
        <f>第3回ｴﾝﾄﾘｰｼｰﾄ!G45</f>
        <v>0</v>
      </c>
      <c r="G18" s="20">
        <f>第3回ｴﾝﾄﾘｰｼｰﾄ!H45</f>
        <v>0</v>
      </c>
      <c r="H18" s="20" t="str">
        <f>第3回ｴﾝﾄﾘｰｼｰﾄ!I45</f>
        <v/>
      </c>
      <c r="I18" s="16">
        <f>第3回ｴﾝﾄﾘｰｼｰﾄ!J45</f>
        <v>0</v>
      </c>
      <c r="J18" s="16">
        <f>第3回ｴﾝﾄﾘｰｼｰﾄ!K45</f>
        <v>0</v>
      </c>
      <c r="K18" s="16">
        <f>第3回ｴﾝﾄﾘｰｼｰﾄ!L45</f>
        <v>0</v>
      </c>
    </row>
    <row r="19" spans="1:11" ht="15" customHeight="1" x14ac:dyDescent="0.2">
      <c r="A19" s="20">
        <v>11</v>
      </c>
      <c r="B19" s="20"/>
      <c r="C19" s="20">
        <f>第3回ｴﾝﾄﾘｰｼｰﾄ!C46</f>
        <v>0</v>
      </c>
      <c r="D19" s="20">
        <f>第3回ｴﾝﾄﾘｰｼｰﾄ!E46</f>
        <v>0</v>
      </c>
      <c r="E19" s="20" t="str">
        <f>第3回ｴﾝﾄﾘｰｼｰﾄ!F46</f>
        <v/>
      </c>
      <c r="F19" s="20">
        <f>第3回ｴﾝﾄﾘｰｼｰﾄ!G46</f>
        <v>0</v>
      </c>
      <c r="G19" s="20">
        <f>第3回ｴﾝﾄﾘｰｼｰﾄ!H46</f>
        <v>0</v>
      </c>
      <c r="H19" s="20" t="str">
        <f>第3回ｴﾝﾄﾘｰｼｰﾄ!I46</f>
        <v/>
      </c>
      <c r="I19" s="16">
        <f>第3回ｴﾝﾄﾘｰｼｰﾄ!J46</f>
        <v>0</v>
      </c>
      <c r="J19" s="16">
        <f>第3回ｴﾝﾄﾘｰｼｰﾄ!K46</f>
        <v>0</v>
      </c>
      <c r="K19" s="16">
        <f>第3回ｴﾝﾄﾘｰｼｰﾄ!L46</f>
        <v>0</v>
      </c>
    </row>
    <row r="20" spans="1:11" ht="15" customHeight="1" x14ac:dyDescent="0.2">
      <c r="A20" s="20">
        <v>12</v>
      </c>
      <c r="B20" s="20"/>
      <c r="C20" s="20">
        <f>第3回ｴﾝﾄﾘｰｼｰﾄ!C47</f>
        <v>0</v>
      </c>
      <c r="D20" s="20">
        <f>第3回ｴﾝﾄﾘｰｼｰﾄ!E47</f>
        <v>0</v>
      </c>
      <c r="E20" s="20" t="str">
        <f>第3回ｴﾝﾄﾘｰｼｰﾄ!F47</f>
        <v/>
      </c>
      <c r="F20" s="20">
        <f>第3回ｴﾝﾄﾘｰｼｰﾄ!G47</f>
        <v>0</v>
      </c>
      <c r="G20" s="20">
        <f>第3回ｴﾝﾄﾘｰｼｰﾄ!H47</f>
        <v>0</v>
      </c>
      <c r="H20" s="20" t="str">
        <f>第3回ｴﾝﾄﾘｰｼｰﾄ!I47</f>
        <v/>
      </c>
      <c r="I20" s="16">
        <f>第3回ｴﾝﾄﾘｰｼｰﾄ!J47</f>
        <v>0</v>
      </c>
      <c r="J20" s="16">
        <f>第3回ｴﾝﾄﾘｰｼｰﾄ!K47</f>
        <v>0</v>
      </c>
      <c r="K20" s="16">
        <f>第3回ｴﾝﾄﾘｰｼｰﾄ!L47</f>
        <v>0</v>
      </c>
    </row>
    <row r="21" spans="1:11" ht="15" customHeight="1" x14ac:dyDescent="0.2">
      <c r="A21" s="20">
        <v>13</v>
      </c>
      <c r="B21" s="20"/>
      <c r="C21" s="20">
        <f>第3回ｴﾝﾄﾘｰｼｰﾄ!C48</f>
        <v>0</v>
      </c>
      <c r="D21" s="20">
        <f>第3回ｴﾝﾄﾘｰｼｰﾄ!E48</f>
        <v>0</v>
      </c>
      <c r="E21" s="20" t="str">
        <f>第3回ｴﾝﾄﾘｰｼｰﾄ!F48</f>
        <v/>
      </c>
      <c r="F21" s="20">
        <f>第3回ｴﾝﾄﾘｰｼｰﾄ!G48</f>
        <v>0</v>
      </c>
      <c r="G21" s="20">
        <f>第3回ｴﾝﾄﾘｰｼｰﾄ!H48</f>
        <v>0</v>
      </c>
      <c r="H21" s="20" t="str">
        <f>第3回ｴﾝﾄﾘｰｼｰﾄ!I48</f>
        <v/>
      </c>
      <c r="I21" s="16">
        <f>第3回ｴﾝﾄﾘｰｼｰﾄ!J48</f>
        <v>0</v>
      </c>
      <c r="J21" s="16">
        <f>第3回ｴﾝﾄﾘｰｼｰﾄ!K48</f>
        <v>0</v>
      </c>
      <c r="K21" s="16">
        <f>第3回ｴﾝﾄﾘｰｼｰﾄ!L48</f>
        <v>0</v>
      </c>
    </row>
    <row r="22" spans="1:11" ht="15" customHeight="1" x14ac:dyDescent="0.2">
      <c r="A22" s="20">
        <v>14</v>
      </c>
      <c r="B22" s="20"/>
      <c r="C22" s="20">
        <f>第3回ｴﾝﾄﾘｰｼｰﾄ!C49</f>
        <v>0</v>
      </c>
      <c r="D22" s="20">
        <f>第3回ｴﾝﾄﾘｰｼｰﾄ!E49</f>
        <v>0</v>
      </c>
      <c r="E22" s="20" t="str">
        <f>第3回ｴﾝﾄﾘｰｼｰﾄ!F49</f>
        <v/>
      </c>
      <c r="F22" s="20">
        <f>第3回ｴﾝﾄﾘｰｼｰﾄ!G49</f>
        <v>0</v>
      </c>
      <c r="G22" s="20">
        <f>第3回ｴﾝﾄﾘｰｼｰﾄ!H49</f>
        <v>0</v>
      </c>
      <c r="H22" s="20" t="str">
        <f>第3回ｴﾝﾄﾘｰｼｰﾄ!I49</f>
        <v/>
      </c>
      <c r="I22" s="16">
        <f>第3回ｴﾝﾄﾘｰｼｰﾄ!J49</f>
        <v>0</v>
      </c>
      <c r="J22" s="16">
        <f>第3回ｴﾝﾄﾘｰｼｰﾄ!K49</f>
        <v>0</v>
      </c>
      <c r="K22" s="16">
        <f>第3回ｴﾝﾄﾘｰｼｰﾄ!L49</f>
        <v>0</v>
      </c>
    </row>
    <row r="23" spans="1:11" ht="15" customHeight="1" x14ac:dyDescent="0.2">
      <c r="A23" s="20">
        <v>15</v>
      </c>
      <c r="B23" s="20"/>
      <c r="C23" s="20">
        <f>第3回ｴﾝﾄﾘｰｼｰﾄ!C50</f>
        <v>0</v>
      </c>
      <c r="D23" s="20">
        <f>第3回ｴﾝﾄﾘｰｼｰﾄ!E50</f>
        <v>0</v>
      </c>
      <c r="E23" s="20" t="str">
        <f>第3回ｴﾝﾄﾘｰｼｰﾄ!F50</f>
        <v/>
      </c>
      <c r="F23" s="20">
        <f>第3回ｴﾝﾄﾘｰｼｰﾄ!G50</f>
        <v>0</v>
      </c>
      <c r="G23" s="20">
        <f>第3回ｴﾝﾄﾘｰｼｰﾄ!H50</f>
        <v>0</v>
      </c>
      <c r="H23" s="20" t="str">
        <f>第3回ｴﾝﾄﾘｰｼｰﾄ!I50</f>
        <v/>
      </c>
      <c r="I23" s="16">
        <f>第3回ｴﾝﾄﾘｰｼｰﾄ!J50</f>
        <v>0</v>
      </c>
      <c r="J23" s="16">
        <f>第3回ｴﾝﾄﾘｰｼｰﾄ!K50</f>
        <v>0</v>
      </c>
      <c r="K23" s="16">
        <f>第3回ｴﾝﾄﾘｰｼｰﾄ!L50</f>
        <v>0</v>
      </c>
    </row>
    <row r="24" spans="1:11" ht="15" customHeight="1" x14ac:dyDescent="0.2">
      <c r="A24" s="20">
        <v>16</v>
      </c>
      <c r="B24" s="20"/>
      <c r="C24" s="20">
        <f>第3回ｴﾝﾄﾘｰｼｰﾄ!C51</f>
        <v>0</v>
      </c>
      <c r="D24" s="20">
        <f>第3回ｴﾝﾄﾘｰｼｰﾄ!E51</f>
        <v>0</v>
      </c>
      <c r="E24" s="20" t="str">
        <f>第3回ｴﾝﾄﾘｰｼｰﾄ!F51</f>
        <v/>
      </c>
      <c r="F24" s="20">
        <f>第3回ｴﾝﾄﾘｰｼｰﾄ!G51</f>
        <v>0</v>
      </c>
      <c r="G24" s="20">
        <f>第3回ｴﾝﾄﾘｰｼｰﾄ!H51</f>
        <v>0</v>
      </c>
      <c r="H24" s="20" t="str">
        <f>第3回ｴﾝﾄﾘｰｼｰﾄ!I51</f>
        <v/>
      </c>
      <c r="I24" s="16">
        <f>第3回ｴﾝﾄﾘｰｼｰﾄ!J51</f>
        <v>0</v>
      </c>
      <c r="J24" s="16">
        <f>第3回ｴﾝﾄﾘｰｼｰﾄ!K51</f>
        <v>0</v>
      </c>
      <c r="K24" s="16">
        <f>第3回ｴﾝﾄﾘｰｼｰﾄ!L51</f>
        <v>0</v>
      </c>
    </row>
    <row r="25" spans="1:11" ht="15" customHeight="1" x14ac:dyDescent="0.2">
      <c r="A25" s="20">
        <v>17</v>
      </c>
      <c r="B25" s="20"/>
      <c r="C25" s="20">
        <f>第3回ｴﾝﾄﾘｰｼｰﾄ!C52</f>
        <v>0</v>
      </c>
      <c r="D25" s="20">
        <f>第3回ｴﾝﾄﾘｰｼｰﾄ!E52</f>
        <v>0</v>
      </c>
      <c r="E25" s="20" t="str">
        <f>第3回ｴﾝﾄﾘｰｼｰﾄ!F52</f>
        <v/>
      </c>
      <c r="F25" s="20">
        <f>第3回ｴﾝﾄﾘｰｼｰﾄ!G52</f>
        <v>0</v>
      </c>
      <c r="G25" s="20">
        <f>第3回ｴﾝﾄﾘｰｼｰﾄ!H52</f>
        <v>0</v>
      </c>
      <c r="H25" s="20" t="str">
        <f>第3回ｴﾝﾄﾘｰｼｰﾄ!I52</f>
        <v/>
      </c>
      <c r="I25" s="16">
        <f>第3回ｴﾝﾄﾘｰｼｰﾄ!J52</f>
        <v>0</v>
      </c>
      <c r="J25" s="16">
        <f>第3回ｴﾝﾄﾘｰｼｰﾄ!K52</f>
        <v>0</v>
      </c>
      <c r="K25" s="16">
        <f>第3回ｴﾝﾄﾘｰｼｰﾄ!L52</f>
        <v>0</v>
      </c>
    </row>
    <row r="26" spans="1:11" ht="15" customHeight="1" x14ac:dyDescent="0.2">
      <c r="A26" s="20">
        <v>18</v>
      </c>
      <c r="B26" s="20"/>
      <c r="C26" s="20">
        <f>第3回ｴﾝﾄﾘｰｼｰﾄ!C53</f>
        <v>0</v>
      </c>
      <c r="D26" s="20">
        <f>第3回ｴﾝﾄﾘｰｼｰﾄ!E53</f>
        <v>0</v>
      </c>
      <c r="E26" s="20" t="str">
        <f>第3回ｴﾝﾄﾘｰｼｰﾄ!F53</f>
        <v/>
      </c>
      <c r="F26" s="20">
        <f>第3回ｴﾝﾄﾘｰｼｰﾄ!G53</f>
        <v>0</v>
      </c>
      <c r="G26" s="20">
        <f>第3回ｴﾝﾄﾘｰｼｰﾄ!H53</f>
        <v>0</v>
      </c>
      <c r="H26" s="20" t="str">
        <f>第3回ｴﾝﾄﾘｰｼｰﾄ!I53</f>
        <v/>
      </c>
      <c r="I26" s="16">
        <f>第3回ｴﾝﾄﾘｰｼｰﾄ!J53</f>
        <v>0</v>
      </c>
      <c r="J26" s="16">
        <f>第3回ｴﾝﾄﾘｰｼｰﾄ!K53</f>
        <v>0</v>
      </c>
      <c r="K26" s="16">
        <f>第3回ｴﾝﾄﾘｰｼｰﾄ!L53</f>
        <v>0</v>
      </c>
    </row>
    <row r="27" spans="1:11" ht="15" customHeight="1" x14ac:dyDescent="0.2">
      <c r="A27" s="20">
        <v>19</v>
      </c>
      <c r="B27" s="20"/>
      <c r="C27" s="20">
        <f>第3回ｴﾝﾄﾘｰｼｰﾄ!C54</f>
        <v>0</v>
      </c>
      <c r="D27" s="20">
        <f>第3回ｴﾝﾄﾘｰｼｰﾄ!E54</f>
        <v>0</v>
      </c>
      <c r="E27" s="20" t="str">
        <f>第3回ｴﾝﾄﾘｰｼｰﾄ!F54</f>
        <v/>
      </c>
      <c r="F27" s="20">
        <f>第3回ｴﾝﾄﾘｰｼｰﾄ!G54</f>
        <v>0</v>
      </c>
      <c r="G27" s="20">
        <f>第3回ｴﾝﾄﾘｰｼｰﾄ!H54</f>
        <v>0</v>
      </c>
      <c r="H27" s="20" t="str">
        <f>第3回ｴﾝﾄﾘｰｼｰﾄ!I54</f>
        <v/>
      </c>
      <c r="I27" s="16">
        <f>第3回ｴﾝﾄﾘｰｼｰﾄ!J54</f>
        <v>0</v>
      </c>
      <c r="J27" s="16">
        <f>第3回ｴﾝﾄﾘｰｼｰﾄ!K54</f>
        <v>0</v>
      </c>
      <c r="K27" s="16">
        <f>第3回ｴﾝﾄﾘｰｼｰﾄ!L54</f>
        <v>0</v>
      </c>
    </row>
    <row r="28" spans="1:11" ht="15" customHeight="1" x14ac:dyDescent="0.2">
      <c r="A28" s="20">
        <v>20</v>
      </c>
      <c r="B28" s="20"/>
      <c r="C28" s="20">
        <f>第3回ｴﾝﾄﾘｰｼｰﾄ!C55</f>
        <v>0</v>
      </c>
      <c r="D28" s="20">
        <f>第3回ｴﾝﾄﾘｰｼｰﾄ!E55</f>
        <v>0</v>
      </c>
      <c r="E28" s="20" t="str">
        <f>第3回ｴﾝﾄﾘｰｼｰﾄ!F55</f>
        <v/>
      </c>
      <c r="F28" s="20">
        <f>第3回ｴﾝﾄﾘｰｼｰﾄ!G55</f>
        <v>0</v>
      </c>
      <c r="G28" s="20">
        <f>第3回ｴﾝﾄﾘｰｼｰﾄ!H55</f>
        <v>0</v>
      </c>
      <c r="H28" s="20" t="str">
        <f>第3回ｴﾝﾄﾘｰｼｰﾄ!I55</f>
        <v/>
      </c>
      <c r="I28" s="16">
        <f>第3回ｴﾝﾄﾘｰｼｰﾄ!J55</f>
        <v>0</v>
      </c>
      <c r="J28" s="16">
        <f>第3回ｴﾝﾄﾘｰｼｰﾄ!K55</f>
        <v>0</v>
      </c>
      <c r="K28" s="16">
        <f>第3回ｴﾝﾄﾘｰｼｰﾄ!L55</f>
        <v>0</v>
      </c>
    </row>
    <row r="29" spans="1:11" ht="15" customHeight="1" x14ac:dyDescent="0.2">
      <c r="A29" s="20">
        <v>21</v>
      </c>
      <c r="B29" s="20"/>
      <c r="C29" s="20">
        <f>第3回ｴﾝﾄﾘｰｼｰﾄ!C56</f>
        <v>0</v>
      </c>
      <c r="D29" s="20">
        <f>第3回ｴﾝﾄﾘｰｼｰﾄ!E56</f>
        <v>0</v>
      </c>
      <c r="E29" s="20" t="str">
        <f>第3回ｴﾝﾄﾘｰｼｰﾄ!F56</f>
        <v/>
      </c>
      <c r="F29" s="20">
        <f>第3回ｴﾝﾄﾘｰｼｰﾄ!G56</f>
        <v>0</v>
      </c>
      <c r="G29" s="20">
        <f>第3回ｴﾝﾄﾘｰｼｰﾄ!H56</f>
        <v>0</v>
      </c>
      <c r="H29" s="20" t="str">
        <f>第3回ｴﾝﾄﾘｰｼｰﾄ!I56</f>
        <v/>
      </c>
      <c r="I29" s="16">
        <f>第3回ｴﾝﾄﾘｰｼｰﾄ!J56</f>
        <v>0</v>
      </c>
      <c r="J29" s="16">
        <f>第3回ｴﾝﾄﾘｰｼｰﾄ!K56</f>
        <v>0</v>
      </c>
      <c r="K29" s="16">
        <f>第3回ｴﾝﾄﾘｰｼｰﾄ!L56</f>
        <v>0</v>
      </c>
    </row>
    <row r="30" spans="1:11" ht="15" customHeight="1" x14ac:dyDescent="0.2">
      <c r="A30" s="20">
        <v>22</v>
      </c>
      <c r="B30" s="20"/>
      <c r="C30" s="20">
        <f>第3回ｴﾝﾄﾘｰｼｰﾄ!C57</f>
        <v>0</v>
      </c>
      <c r="D30" s="20">
        <f>第3回ｴﾝﾄﾘｰｼｰﾄ!E57</f>
        <v>0</v>
      </c>
      <c r="E30" s="20" t="str">
        <f>第3回ｴﾝﾄﾘｰｼｰﾄ!F57</f>
        <v/>
      </c>
      <c r="F30" s="20">
        <f>第3回ｴﾝﾄﾘｰｼｰﾄ!G57</f>
        <v>0</v>
      </c>
      <c r="G30" s="20">
        <f>第3回ｴﾝﾄﾘｰｼｰﾄ!H57</f>
        <v>0</v>
      </c>
      <c r="H30" s="20" t="str">
        <f>第3回ｴﾝﾄﾘｰｼｰﾄ!I57</f>
        <v/>
      </c>
      <c r="I30" s="16">
        <f>第3回ｴﾝﾄﾘｰｼｰﾄ!J57</f>
        <v>0</v>
      </c>
      <c r="J30" s="16">
        <f>第3回ｴﾝﾄﾘｰｼｰﾄ!K57</f>
        <v>0</v>
      </c>
      <c r="K30" s="16">
        <f>第3回ｴﾝﾄﾘｰｼｰﾄ!L57</f>
        <v>0</v>
      </c>
    </row>
    <row r="31" spans="1:11" ht="15" customHeight="1" x14ac:dyDescent="0.2">
      <c r="A31" s="20">
        <v>23</v>
      </c>
      <c r="B31" s="20"/>
      <c r="C31" s="20">
        <f>第3回ｴﾝﾄﾘｰｼｰﾄ!C58</f>
        <v>0</v>
      </c>
      <c r="D31" s="20">
        <f>第3回ｴﾝﾄﾘｰｼｰﾄ!E58</f>
        <v>0</v>
      </c>
      <c r="E31" s="20" t="str">
        <f>第3回ｴﾝﾄﾘｰｼｰﾄ!F58</f>
        <v/>
      </c>
      <c r="F31" s="20">
        <f>第3回ｴﾝﾄﾘｰｼｰﾄ!G58</f>
        <v>0</v>
      </c>
      <c r="G31" s="20">
        <f>第3回ｴﾝﾄﾘｰｼｰﾄ!H58</f>
        <v>0</v>
      </c>
      <c r="H31" s="20" t="str">
        <f>第3回ｴﾝﾄﾘｰｼｰﾄ!I58</f>
        <v/>
      </c>
      <c r="I31" s="16">
        <f>第3回ｴﾝﾄﾘｰｼｰﾄ!J58</f>
        <v>0</v>
      </c>
      <c r="J31" s="16">
        <f>第3回ｴﾝﾄﾘｰｼｰﾄ!K58</f>
        <v>0</v>
      </c>
      <c r="K31" s="16">
        <f>第3回ｴﾝﾄﾘｰｼｰﾄ!L58</f>
        <v>0</v>
      </c>
    </row>
    <row r="32" spans="1:11" ht="15" customHeight="1" x14ac:dyDescent="0.2">
      <c r="A32" s="20">
        <v>24</v>
      </c>
      <c r="B32" s="20"/>
      <c r="C32" s="20">
        <f>第3回ｴﾝﾄﾘｰｼｰﾄ!C59</f>
        <v>0</v>
      </c>
      <c r="D32" s="20">
        <f>第3回ｴﾝﾄﾘｰｼｰﾄ!E59</f>
        <v>0</v>
      </c>
      <c r="E32" s="20" t="str">
        <f>第3回ｴﾝﾄﾘｰｼｰﾄ!F59</f>
        <v/>
      </c>
      <c r="F32" s="20">
        <f>第3回ｴﾝﾄﾘｰｼｰﾄ!G59</f>
        <v>0</v>
      </c>
      <c r="G32" s="20">
        <f>第3回ｴﾝﾄﾘｰｼｰﾄ!H59</f>
        <v>0</v>
      </c>
      <c r="H32" s="20" t="str">
        <f>第3回ｴﾝﾄﾘｰｼｰﾄ!I59</f>
        <v/>
      </c>
      <c r="I32" s="16">
        <f>第3回ｴﾝﾄﾘｰｼｰﾄ!J59</f>
        <v>0</v>
      </c>
      <c r="J32" s="16">
        <f>第3回ｴﾝﾄﾘｰｼｰﾄ!K59</f>
        <v>0</v>
      </c>
      <c r="K32" s="16">
        <f>第3回ｴﾝﾄﾘｰｼｰﾄ!L59</f>
        <v>0</v>
      </c>
    </row>
    <row r="33" spans="1:11" ht="15" customHeight="1" x14ac:dyDescent="0.2">
      <c r="A33" s="20">
        <v>25</v>
      </c>
      <c r="B33" s="20"/>
      <c r="C33" s="20">
        <f>第3回ｴﾝﾄﾘｰｼｰﾄ!C60</f>
        <v>0</v>
      </c>
      <c r="D33" s="20">
        <f>第3回ｴﾝﾄﾘｰｼｰﾄ!E60</f>
        <v>0</v>
      </c>
      <c r="E33" s="20" t="str">
        <f>第3回ｴﾝﾄﾘｰｼｰﾄ!F60</f>
        <v/>
      </c>
      <c r="F33" s="20">
        <f>第3回ｴﾝﾄﾘｰｼｰﾄ!G60</f>
        <v>0</v>
      </c>
      <c r="G33" s="20">
        <f>第3回ｴﾝﾄﾘｰｼｰﾄ!H60</f>
        <v>0</v>
      </c>
      <c r="H33" s="20" t="str">
        <f>第3回ｴﾝﾄﾘｰｼｰﾄ!I60</f>
        <v/>
      </c>
      <c r="I33" s="16">
        <f>第3回ｴﾝﾄﾘｰｼｰﾄ!J60</f>
        <v>0</v>
      </c>
      <c r="J33" s="16">
        <f>第3回ｴﾝﾄﾘｰｼｰﾄ!K60</f>
        <v>0</v>
      </c>
      <c r="K33" s="16">
        <f>第3回ｴﾝﾄﾘｰｼｰﾄ!L60</f>
        <v>0</v>
      </c>
    </row>
    <row r="34" spans="1:11" ht="15" customHeight="1" x14ac:dyDescent="0.2">
      <c r="A34" s="20">
        <v>26</v>
      </c>
      <c r="B34" s="20"/>
      <c r="C34" s="20">
        <f>第3回ｴﾝﾄﾘｰｼｰﾄ!C61</f>
        <v>0</v>
      </c>
      <c r="D34" s="20">
        <f>第3回ｴﾝﾄﾘｰｼｰﾄ!E61</f>
        <v>0</v>
      </c>
      <c r="E34" s="20" t="str">
        <f>第3回ｴﾝﾄﾘｰｼｰﾄ!F61</f>
        <v/>
      </c>
      <c r="F34" s="20">
        <f>第3回ｴﾝﾄﾘｰｼｰﾄ!G61</f>
        <v>0</v>
      </c>
      <c r="G34" s="20">
        <f>第3回ｴﾝﾄﾘｰｼｰﾄ!H61</f>
        <v>0</v>
      </c>
      <c r="H34" s="20" t="str">
        <f>第3回ｴﾝﾄﾘｰｼｰﾄ!I61</f>
        <v/>
      </c>
      <c r="I34" s="16">
        <f>第3回ｴﾝﾄﾘｰｼｰﾄ!J61</f>
        <v>0</v>
      </c>
      <c r="J34" s="16">
        <f>第3回ｴﾝﾄﾘｰｼｰﾄ!K61</f>
        <v>0</v>
      </c>
      <c r="K34" s="16">
        <f>第3回ｴﾝﾄﾘｰｼｰﾄ!L61</f>
        <v>0</v>
      </c>
    </row>
    <row r="35" spans="1:11" ht="15" customHeight="1" x14ac:dyDescent="0.2">
      <c r="A35" s="20">
        <v>27</v>
      </c>
      <c r="B35" s="20"/>
      <c r="C35" s="20">
        <f>第3回ｴﾝﾄﾘｰｼｰﾄ!C62</f>
        <v>0</v>
      </c>
      <c r="D35" s="20">
        <f>第3回ｴﾝﾄﾘｰｼｰﾄ!E62</f>
        <v>0</v>
      </c>
      <c r="E35" s="20" t="str">
        <f>第3回ｴﾝﾄﾘｰｼｰﾄ!F62</f>
        <v/>
      </c>
      <c r="F35" s="20">
        <f>第3回ｴﾝﾄﾘｰｼｰﾄ!G62</f>
        <v>0</v>
      </c>
      <c r="G35" s="20">
        <f>第3回ｴﾝﾄﾘｰｼｰﾄ!H62</f>
        <v>0</v>
      </c>
      <c r="H35" s="20" t="str">
        <f>第3回ｴﾝﾄﾘｰｼｰﾄ!I62</f>
        <v/>
      </c>
      <c r="I35" s="16">
        <f>第3回ｴﾝﾄﾘｰｼｰﾄ!J62</f>
        <v>0</v>
      </c>
      <c r="J35" s="16">
        <f>第3回ｴﾝﾄﾘｰｼｰﾄ!K62</f>
        <v>0</v>
      </c>
      <c r="K35" s="16">
        <f>第3回ｴﾝﾄﾘｰｼｰﾄ!L62</f>
        <v>0</v>
      </c>
    </row>
    <row r="36" spans="1:11" ht="15" customHeight="1" x14ac:dyDescent="0.2">
      <c r="A36" s="20">
        <v>28</v>
      </c>
      <c r="B36" s="20"/>
      <c r="C36" s="20">
        <f>第3回ｴﾝﾄﾘｰｼｰﾄ!C63</f>
        <v>0</v>
      </c>
      <c r="D36" s="20">
        <f>第3回ｴﾝﾄﾘｰｼｰﾄ!E63</f>
        <v>0</v>
      </c>
      <c r="E36" s="20" t="str">
        <f>第3回ｴﾝﾄﾘｰｼｰﾄ!F63</f>
        <v/>
      </c>
      <c r="F36" s="20">
        <f>第3回ｴﾝﾄﾘｰｼｰﾄ!G63</f>
        <v>0</v>
      </c>
      <c r="G36" s="20">
        <f>第3回ｴﾝﾄﾘｰｼｰﾄ!H63</f>
        <v>0</v>
      </c>
      <c r="H36" s="20" t="str">
        <f>第3回ｴﾝﾄﾘｰｼｰﾄ!I63</f>
        <v/>
      </c>
      <c r="I36" s="16">
        <f>第3回ｴﾝﾄﾘｰｼｰﾄ!J63</f>
        <v>0</v>
      </c>
      <c r="J36" s="16">
        <f>第3回ｴﾝﾄﾘｰｼｰﾄ!K63</f>
        <v>0</v>
      </c>
      <c r="K36" s="16">
        <f>第3回ｴﾝﾄﾘｰｼｰﾄ!L63</f>
        <v>0</v>
      </c>
    </row>
    <row r="37" spans="1:11" ht="15" customHeight="1" x14ac:dyDescent="0.2">
      <c r="A37" s="20">
        <v>29</v>
      </c>
      <c r="B37" s="20"/>
      <c r="C37" s="20">
        <f>第3回ｴﾝﾄﾘｰｼｰﾄ!C64</f>
        <v>0</v>
      </c>
      <c r="D37" s="20">
        <f>第3回ｴﾝﾄﾘｰｼｰﾄ!E64</f>
        <v>0</v>
      </c>
      <c r="E37" s="20" t="str">
        <f>第3回ｴﾝﾄﾘｰｼｰﾄ!F64</f>
        <v/>
      </c>
      <c r="F37" s="20">
        <f>第3回ｴﾝﾄﾘｰｼｰﾄ!G64</f>
        <v>0</v>
      </c>
      <c r="G37" s="20">
        <f>第3回ｴﾝﾄﾘｰｼｰﾄ!H64</f>
        <v>0</v>
      </c>
      <c r="H37" s="20" t="str">
        <f>第3回ｴﾝﾄﾘｰｼｰﾄ!I64</f>
        <v/>
      </c>
      <c r="I37" s="16">
        <f>第3回ｴﾝﾄﾘｰｼｰﾄ!J64</f>
        <v>0</v>
      </c>
      <c r="J37" s="16">
        <f>第3回ｴﾝﾄﾘｰｼｰﾄ!K64</f>
        <v>0</v>
      </c>
      <c r="K37" s="16">
        <f>第3回ｴﾝﾄﾘｰｼｰﾄ!L64</f>
        <v>0</v>
      </c>
    </row>
    <row r="38" spans="1:11" ht="15" customHeight="1" x14ac:dyDescent="0.2">
      <c r="A38" s="20">
        <v>30</v>
      </c>
      <c r="B38" s="20"/>
      <c r="C38" s="20">
        <f>第3回ｴﾝﾄﾘｰｼｰﾄ!C65</f>
        <v>0</v>
      </c>
      <c r="D38" s="20">
        <f>第3回ｴﾝﾄﾘｰｼｰﾄ!E65</f>
        <v>0</v>
      </c>
      <c r="E38" s="20" t="str">
        <f>第3回ｴﾝﾄﾘｰｼｰﾄ!F65</f>
        <v/>
      </c>
      <c r="F38" s="20">
        <f>第3回ｴﾝﾄﾘｰｼｰﾄ!G65</f>
        <v>0</v>
      </c>
      <c r="G38" s="20">
        <f>第3回ｴﾝﾄﾘｰｼｰﾄ!H65</f>
        <v>0</v>
      </c>
      <c r="H38" s="20" t="str">
        <f>第3回ｴﾝﾄﾘｰｼｰﾄ!I65</f>
        <v/>
      </c>
      <c r="I38" s="16">
        <f>第3回ｴﾝﾄﾘｰｼｰﾄ!J65</f>
        <v>0</v>
      </c>
      <c r="J38" s="16">
        <f>第3回ｴﾝﾄﾘｰｼｰﾄ!K65</f>
        <v>0</v>
      </c>
      <c r="K38" s="16">
        <f>第3回ｴﾝﾄﾘｰｼｰﾄ!L65</f>
        <v>0</v>
      </c>
    </row>
    <row r="39" spans="1:11" ht="15" customHeight="1" x14ac:dyDescent="0.2">
      <c r="A39" s="20">
        <v>31</v>
      </c>
      <c r="B39" s="20"/>
      <c r="C39" s="20">
        <f>第3回ｴﾝﾄﾘｰｼｰﾄ!C66</f>
        <v>0</v>
      </c>
      <c r="D39" s="20">
        <f>第3回ｴﾝﾄﾘｰｼｰﾄ!E66</f>
        <v>0</v>
      </c>
      <c r="E39" s="20" t="str">
        <f>第3回ｴﾝﾄﾘｰｼｰﾄ!F66</f>
        <v/>
      </c>
      <c r="F39" s="20">
        <f>第3回ｴﾝﾄﾘｰｼｰﾄ!G66</f>
        <v>0</v>
      </c>
      <c r="G39" s="20">
        <f>第3回ｴﾝﾄﾘｰｼｰﾄ!H66</f>
        <v>0</v>
      </c>
      <c r="H39" s="20" t="str">
        <f>第3回ｴﾝﾄﾘｰｼｰﾄ!I66</f>
        <v/>
      </c>
      <c r="I39" s="16">
        <f>第3回ｴﾝﾄﾘｰｼｰﾄ!J66</f>
        <v>0</v>
      </c>
      <c r="J39" s="16">
        <f>第3回ｴﾝﾄﾘｰｼｰﾄ!K66</f>
        <v>0</v>
      </c>
      <c r="K39" s="16">
        <f>第3回ｴﾝﾄﾘｰｼｰﾄ!L66</f>
        <v>0</v>
      </c>
    </row>
    <row r="40" spans="1:11" ht="15" customHeight="1" x14ac:dyDescent="0.2">
      <c r="A40" s="20">
        <v>32</v>
      </c>
      <c r="B40" s="20"/>
      <c r="C40" s="20">
        <f>第3回ｴﾝﾄﾘｰｼｰﾄ!C67</f>
        <v>0</v>
      </c>
      <c r="D40" s="20">
        <f>第3回ｴﾝﾄﾘｰｼｰﾄ!E67</f>
        <v>0</v>
      </c>
      <c r="E40" s="20" t="str">
        <f>第3回ｴﾝﾄﾘｰｼｰﾄ!F67</f>
        <v/>
      </c>
      <c r="F40" s="20">
        <f>第3回ｴﾝﾄﾘｰｼｰﾄ!G67</f>
        <v>0</v>
      </c>
      <c r="G40" s="20">
        <f>第3回ｴﾝﾄﾘｰｼｰﾄ!H67</f>
        <v>0</v>
      </c>
      <c r="H40" s="20" t="str">
        <f>第3回ｴﾝﾄﾘｰｼｰﾄ!I67</f>
        <v/>
      </c>
      <c r="I40" s="16">
        <f>第3回ｴﾝﾄﾘｰｼｰﾄ!J67</f>
        <v>0</v>
      </c>
      <c r="J40" s="16">
        <f>第3回ｴﾝﾄﾘｰｼｰﾄ!K67</f>
        <v>0</v>
      </c>
      <c r="K40" s="16">
        <f>第3回ｴﾝﾄﾘｰｼｰﾄ!L67</f>
        <v>0</v>
      </c>
    </row>
    <row r="41" spans="1:11" ht="15" customHeight="1" x14ac:dyDescent="0.2">
      <c r="A41" s="20">
        <v>33</v>
      </c>
      <c r="B41" s="20"/>
      <c r="C41" s="20">
        <f>第3回ｴﾝﾄﾘｰｼｰﾄ!C68</f>
        <v>0</v>
      </c>
      <c r="D41" s="20">
        <f>第3回ｴﾝﾄﾘｰｼｰﾄ!E68</f>
        <v>0</v>
      </c>
      <c r="E41" s="20" t="str">
        <f>第3回ｴﾝﾄﾘｰｼｰﾄ!F68</f>
        <v/>
      </c>
      <c r="F41" s="20">
        <f>第3回ｴﾝﾄﾘｰｼｰﾄ!G68</f>
        <v>0</v>
      </c>
      <c r="G41" s="20">
        <f>第3回ｴﾝﾄﾘｰｼｰﾄ!H68</f>
        <v>0</v>
      </c>
      <c r="H41" s="20" t="str">
        <f>第3回ｴﾝﾄﾘｰｼｰﾄ!I68</f>
        <v/>
      </c>
      <c r="I41" s="16">
        <f>第3回ｴﾝﾄﾘｰｼｰﾄ!J68</f>
        <v>0</v>
      </c>
      <c r="J41" s="16">
        <f>第3回ｴﾝﾄﾘｰｼｰﾄ!K68</f>
        <v>0</v>
      </c>
      <c r="K41" s="16">
        <f>第3回ｴﾝﾄﾘｰｼｰﾄ!L68</f>
        <v>0</v>
      </c>
    </row>
    <row r="42" spans="1:11" ht="15" customHeight="1" x14ac:dyDescent="0.2">
      <c r="A42" s="20">
        <v>34</v>
      </c>
      <c r="B42" s="20"/>
      <c r="C42" s="20">
        <f>第3回ｴﾝﾄﾘｰｼｰﾄ!C69</f>
        <v>0</v>
      </c>
      <c r="D42" s="20">
        <f>第3回ｴﾝﾄﾘｰｼｰﾄ!E69</f>
        <v>0</v>
      </c>
      <c r="E42" s="20" t="str">
        <f>第3回ｴﾝﾄﾘｰｼｰﾄ!F69</f>
        <v/>
      </c>
      <c r="F42" s="20">
        <f>第3回ｴﾝﾄﾘｰｼｰﾄ!G69</f>
        <v>0</v>
      </c>
      <c r="G42" s="20">
        <f>第3回ｴﾝﾄﾘｰｼｰﾄ!H69</f>
        <v>0</v>
      </c>
      <c r="H42" s="20" t="str">
        <f>第3回ｴﾝﾄﾘｰｼｰﾄ!I69</f>
        <v/>
      </c>
      <c r="I42" s="16">
        <f>第3回ｴﾝﾄﾘｰｼｰﾄ!J69</f>
        <v>0</v>
      </c>
      <c r="J42" s="16">
        <f>第3回ｴﾝﾄﾘｰｼｰﾄ!K69</f>
        <v>0</v>
      </c>
      <c r="K42" s="16">
        <f>第3回ｴﾝﾄﾘｰｼｰﾄ!L69</f>
        <v>0</v>
      </c>
    </row>
    <row r="43" spans="1:11" ht="15" customHeight="1" x14ac:dyDescent="0.2">
      <c r="A43" s="20">
        <v>35</v>
      </c>
      <c r="B43" s="20"/>
      <c r="C43" s="20">
        <f>第3回ｴﾝﾄﾘｰｼｰﾄ!C70</f>
        <v>0</v>
      </c>
      <c r="D43" s="20">
        <f>第3回ｴﾝﾄﾘｰｼｰﾄ!E70</f>
        <v>0</v>
      </c>
      <c r="E43" s="20" t="str">
        <f>第3回ｴﾝﾄﾘｰｼｰﾄ!F70</f>
        <v/>
      </c>
      <c r="F43" s="20">
        <f>第3回ｴﾝﾄﾘｰｼｰﾄ!G70</f>
        <v>0</v>
      </c>
      <c r="G43" s="20">
        <f>第3回ｴﾝﾄﾘｰｼｰﾄ!H70</f>
        <v>0</v>
      </c>
      <c r="H43" s="20" t="str">
        <f>第3回ｴﾝﾄﾘｰｼｰﾄ!I70</f>
        <v/>
      </c>
      <c r="I43" s="16">
        <f>第3回ｴﾝﾄﾘｰｼｰﾄ!J70</f>
        <v>0</v>
      </c>
      <c r="J43" s="16">
        <f>第3回ｴﾝﾄﾘｰｼｰﾄ!K70</f>
        <v>0</v>
      </c>
      <c r="K43" s="16">
        <f>第3回ｴﾝﾄﾘｰｼｰﾄ!L70</f>
        <v>0</v>
      </c>
    </row>
    <row r="44" spans="1:11" ht="15" customHeight="1" x14ac:dyDescent="0.2">
      <c r="A44" s="20">
        <v>36</v>
      </c>
      <c r="B44" s="20"/>
      <c r="C44" s="20">
        <f>第3回ｴﾝﾄﾘｰｼｰﾄ!C71</f>
        <v>0</v>
      </c>
      <c r="D44" s="20">
        <f>第3回ｴﾝﾄﾘｰｼｰﾄ!E71</f>
        <v>0</v>
      </c>
      <c r="E44" s="20" t="str">
        <f>第3回ｴﾝﾄﾘｰｼｰﾄ!F71</f>
        <v/>
      </c>
      <c r="F44" s="20">
        <f>第3回ｴﾝﾄﾘｰｼｰﾄ!G71</f>
        <v>0</v>
      </c>
      <c r="G44" s="20">
        <f>第3回ｴﾝﾄﾘｰｼｰﾄ!H71</f>
        <v>0</v>
      </c>
      <c r="H44" s="20" t="str">
        <f>第3回ｴﾝﾄﾘｰｼｰﾄ!I71</f>
        <v/>
      </c>
      <c r="I44" s="16">
        <f>第3回ｴﾝﾄﾘｰｼｰﾄ!J71</f>
        <v>0</v>
      </c>
      <c r="J44" s="16">
        <f>第3回ｴﾝﾄﾘｰｼｰﾄ!K71</f>
        <v>0</v>
      </c>
      <c r="K44" s="16">
        <f>第3回ｴﾝﾄﾘｰｼｰﾄ!L71</f>
        <v>0</v>
      </c>
    </row>
    <row r="45" spans="1:11" ht="15" customHeight="1" x14ac:dyDescent="0.2">
      <c r="A45" s="20">
        <v>37</v>
      </c>
      <c r="B45" s="20"/>
      <c r="C45" s="20">
        <f>第3回ｴﾝﾄﾘｰｼｰﾄ!C72</f>
        <v>0</v>
      </c>
      <c r="D45" s="20">
        <f>第3回ｴﾝﾄﾘｰｼｰﾄ!E72</f>
        <v>0</v>
      </c>
      <c r="E45" s="20" t="str">
        <f>第3回ｴﾝﾄﾘｰｼｰﾄ!F72</f>
        <v/>
      </c>
      <c r="F45" s="20">
        <f>第3回ｴﾝﾄﾘｰｼｰﾄ!G72</f>
        <v>0</v>
      </c>
      <c r="G45" s="20">
        <f>第3回ｴﾝﾄﾘｰｼｰﾄ!H72</f>
        <v>0</v>
      </c>
      <c r="H45" s="20" t="str">
        <f>第3回ｴﾝﾄﾘｰｼｰﾄ!I72</f>
        <v/>
      </c>
      <c r="I45" s="16">
        <f>第3回ｴﾝﾄﾘｰｼｰﾄ!J72</f>
        <v>0</v>
      </c>
      <c r="J45" s="16">
        <f>第3回ｴﾝﾄﾘｰｼｰﾄ!K72</f>
        <v>0</v>
      </c>
      <c r="K45" s="16">
        <f>第3回ｴﾝﾄﾘｰｼｰﾄ!L72</f>
        <v>0</v>
      </c>
    </row>
    <row r="46" spans="1:11" ht="15" customHeight="1" x14ac:dyDescent="0.2">
      <c r="A46" s="20">
        <v>38</v>
      </c>
      <c r="B46" s="20"/>
      <c r="C46" s="20">
        <f>第3回ｴﾝﾄﾘｰｼｰﾄ!C73</f>
        <v>0</v>
      </c>
      <c r="D46" s="20">
        <f>第3回ｴﾝﾄﾘｰｼｰﾄ!E73</f>
        <v>0</v>
      </c>
      <c r="E46" s="20" t="str">
        <f>第3回ｴﾝﾄﾘｰｼｰﾄ!F73</f>
        <v/>
      </c>
      <c r="F46" s="20">
        <f>第3回ｴﾝﾄﾘｰｼｰﾄ!G73</f>
        <v>0</v>
      </c>
      <c r="G46" s="20">
        <f>第3回ｴﾝﾄﾘｰｼｰﾄ!H73</f>
        <v>0</v>
      </c>
      <c r="H46" s="20" t="str">
        <f>第3回ｴﾝﾄﾘｰｼｰﾄ!I73</f>
        <v/>
      </c>
      <c r="I46" s="16">
        <f>第3回ｴﾝﾄﾘｰｼｰﾄ!J73</f>
        <v>0</v>
      </c>
      <c r="J46" s="16">
        <f>第3回ｴﾝﾄﾘｰｼｰﾄ!K73</f>
        <v>0</v>
      </c>
      <c r="K46" s="16">
        <f>第3回ｴﾝﾄﾘｰｼｰﾄ!L73</f>
        <v>0</v>
      </c>
    </row>
    <row r="47" spans="1:11" ht="15" customHeight="1" x14ac:dyDescent="0.2">
      <c r="A47" s="20">
        <v>39</v>
      </c>
      <c r="B47" s="20"/>
      <c r="C47" s="20">
        <f>第3回ｴﾝﾄﾘｰｼｰﾄ!C74</f>
        <v>0</v>
      </c>
      <c r="D47" s="20">
        <f>第3回ｴﾝﾄﾘｰｼｰﾄ!E74</f>
        <v>0</v>
      </c>
      <c r="E47" s="20" t="str">
        <f>第3回ｴﾝﾄﾘｰｼｰﾄ!F74</f>
        <v/>
      </c>
      <c r="F47" s="20">
        <f>第3回ｴﾝﾄﾘｰｼｰﾄ!G74</f>
        <v>0</v>
      </c>
      <c r="G47" s="20">
        <f>第3回ｴﾝﾄﾘｰｼｰﾄ!H74</f>
        <v>0</v>
      </c>
      <c r="H47" s="20" t="str">
        <f>第3回ｴﾝﾄﾘｰｼｰﾄ!I74</f>
        <v/>
      </c>
      <c r="I47" s="16">
        <f>第3回ｴﾝﾄﾘｰｼｰﾄ!J74</f>
        <v>0</v>
      </c>
      <c r="J47" s="16">
        <f>第3回ｴﾝﾄﾘｰｼｰﾄ!K74</f>
        <v>0</v>
      </c>
      <c r="K47" s="16">
        <f>第3回ｴﾝﾄﾘｰｼｰﾄ!L74</f>
        <v>0</v>
      </c>
    </row>
    <row r="48" spans="1:11" ht="15" customHeight="1" x14ac:dyDescent="0.2">
      <c r="A48" s="20">
        <v>40</v>
      </c>
      <c r="B48" s="20"/>
      <c r="C48" s="20">
        <f>第3回ｴﾝﾄﾘｰｼｰﾄ!C75</f>
        <v>0</v>
      </c>
      <c r="D48" s="20">
        <f>第3回ｴﾝﾄﾘｰｼｰﾄ!E75</f>
        <v>0</v>
      </c>
      <c r="E48" s="20" t="str">
        <f>第3回ｴﾝﾄﾘｰｼｰﾄ!F75</f>
        <v/>
      </c>
      <c r="F48" s="20">
        <f>第3回ｴﾝﾄﾘｰｼｰﾄ!G75</f>
        <v>0</v>
      </c>
      <c r="G48" s="20">
        <f>第3回ｴﾝﾄﾘｰｼｰﾄ!H75</f>
        <v>0</v>
      </c>
      <c r="H48" s="20" t="str">
        <f>第3回ｴﾝﾄﾘｰｼｰﾄ!I75</f>
        <v/>
      </c>
      <c r="I48" s="16">
        <f>第3回ｴﾝﾄﾘｰｼｰﾄ!J75</f>
        <v>0</v>
      </c>
      <c r="J48" s="16">
        <f>第3回ｴﾝﾄﾘｰｼｰﾄ!K75</f>
        <v>0</v>
      </c>
      <c r="K48" s="16">
        <f>第3回ｴﾝﾄﾘｰｼｰﾄ!L75</f>
        <v>0</v>
      </c>
    </row>
    <row r="49" spans="1:11" ht="15" customHeight="1" x14ac:dyDescent="0.2">
      <c r="A49" s="20">
        <v>41</v>
      </c>
      <c r="B49" s="20"/>
      <c r="C49" s="20">
        <f>第3回ｴﾝﾄﾘｰｼｰﾄ!C76</f>
        <v>0</v>
      </c>
      <c r="D49" s="20">
        <f>第3回ｴﾝﾄﾘｰｼｰﾄ!E76</f>
        <v>0</v>
      </c>
      <c r="E49" s="20" t="str">
        <f>第3回ｴﾝﾄﾘｰｼｰﾄ!F76</f>
        <v/>
      </c>
      <c r="F49" s="20">
        <f>第3回ｴﾝﾄﾘｰｼｰﾄ!G76</f>
        <v>0</v>
      </c>
      <c r="G49" s="20">
        <f>第3回ｴﾝﾄﾘｰｼｰﾄ!H76</f>
        <v>0</v>
      </c>
      <c r="H49" s="20" t="str">
        <f>第3回ｴﾝﾄﾘｰｼｰﾄ!I76</f>
        <v/>
      </c>
      <c r="I49" s="16">
        <f>第3回ｴﾝﾄﾘｰｼｰﾄ!J76</f>
        <v>0</v>
      </c>
      <c r="J49" s="16">
        <f>第3回ｴﾝﾄﾘｰｼｰﾄ!K76</f>
        <v>0</v>
      </c>
      <c r="K49" s="16">
        <f>第3回ｴﾝﾄﾘｰｼｰﾄ!L76</f>
        <v>0</v>
      </c>
    </row>
    <row r="50" spans="1:11" ht="15" customHeight="1" x14ac:dyDescent="0.2">
      <c r="A50" s="20">
        <v>42</v>
      </c>
      <c r="B50" s="20"/>
      <c r="C50" s="20">
        <f>第3回ｴﾝﾄﾘｰｼｰﾄ!C77</f>
        <v>0</v>
      </c>
      <c r="D50" s="20">
        <f>第3回ｴﾝﾄﾘｰｼｰﾄ!E77</f>
        <v>0</v>
      </c>
      <c r="E50" s="20" t="str">
        <f>第3回ｴﾝﾄﾘｰｼｰﾄ!F77</f>
        <v/>
      </c>
      <c r="F50" s="20">
        <f>第3回ｴﾝﾄﾘｰｼｰﾄ!G77</f>
        <v>0</v>
      </c>
      <c r="G50" s="20">
        <f>第3回ｴﾝﾄﾘｰｼｰﾄ!H77</f>
        <v>0</v>
      </c>
      <c r="H50" s="20" t="str">
        <f>第3回ｴﾝﾄﾘｰｼｰﾄ!I77</f>
        <v/>
      </c>
      <c r="I50" s="16">
        <f>第3回ｴﾝﾄﾘｰｼｰﾄ!J77</f>
        <v>0</v>
      </c>
      <c r="J50" s="16">
        <f>第3回ｴﾝﾄﾘｰｼｰﾄ!K77</f>
        <v>0</v>
      </c>
      <c r="K50" s="16">
        <f>第3回ｴﾝﾄﾘｰｼｰﾄ!L77</f>
        <v>0</v>
      </c>
    </row>
    <row r="51" spans="1:11" ht="15" customHeight="1" x14ac:dyDescent="0.2">
      <c r="A51" s="20">
        <v>43</v>
      </c>
      <c r="B51" s="20"/>
      <c r="C51" s="20">
        <f>第3回ｴﾝﾄﾘｰｼｰﾄ!C78</f>
        <v>0</v>
      </c>
      <c r="D51" s="20">
        <f>第3回ｴﾝﾄﾘｰｼｰﾄ!E78</f>
        <v>0</v>
      </c>
      <c r="E51" s="20" t="str">
        <f>第3回ｴﾝﾄﾘｰｼｰﾄ!F78</f>
        <v/>
      </c>
      <c r="F51" s="20">
        <f>第3回ｴﾝﾄﾘｰｼｰﾄ!G78</f>
        <v>0</v>
      </c>
      <c r="G51" s="20">
        <f>第3回ｴﾝﾄﾘｰｼｰﾄ!H78</f>
        <v>0</v>
      </c>
      <c r="H51" s="20" t="str">
        <f>第3回ｴﾝﾄﾘｰｼｰﾄ!I78</f>
        <v/>
      </c>
      <c r="I51" s="16">
        <f>第3回ｴﾝﾄﾘｰｼｰﾄ!J78</f>
        <v>0</v>
      </c>
      <c r="J51" s="16">
        <f>第3回ｴﾝﾄﾘｰｼｰﾄ!K78</f>
        <v>0</v>
      </c>
      <c r="K51" s="16">
        <f>第3回ｴﾝﾄﾘｰｼｰﾄ!L78</f>
        <v>0</v>
      </c>
    </row>
    <row r="52" spans="1:11" ht="15" customHeight="1" x14ac:dyDescent="0.2">
      <c r="A52" s="20">
        <v>44</v>
      </c>
      <c r="B52" s="20"/>
      <c r="C52" s="20">
        <f>第3回ｴﾝﾄﾘｰｼｰﾄ!C79</f>
        <v>0</v>
      </c>
      <c r="D52" s="20">
        <f>第3回ｴﾝﾄﾘｰｼｰﾄ!E79</f>
        <v>0</v>
      </c>
      <c r="E52" s="20" t="str">
        <f>第3回ｴﾝﾄﾘｰｼｰﾄ!F79</f>
        <v/>
      </c>
      <c r="F52" s="20">
        <f>第3回ｴﾝﾄﾘｰｼｰﾄ!G79</f>
        <v>0</v>
      </c>
      <c r="G52" s="20">
        <f>第3回ｴﾝﾄﾘｰｼｰﾄ!H79</f>
        <v>0</v>
      </c>
      <c r="H52" s="20" t="str">
        <f>第3回ｴﾝﾄﾘｰｼｰﾄ!I79</f>
        <v/>
      </c>
      <c r="I52" s="16">
        <f>第3回ｴﾝﾄﾘｰｼｰﾄ!J79</f>
        <v>0</v>
      </c>
      <c r="J52" s="16">
        <f>第3回ｴﾝﾄﾘｰｼｰﾄ!K79</f>
        <v>0</v>
      </c>
      <c r="K52" s="16">
        <f>第3回ｴﾝﾄﾘｰｼｰﾄ!L79</f>
        <v>0</v>
      </c>
    </row>
    <row r="53" spans="1:11" ht="15" customHeight="1" x14ac:dyDescent="0.2">
      <c r="A53" s="20">
        <v>45</v>
      </c>
      <c r="B53" s="20"/>
      <c r="C53" s="20">
        <f>第3回ｴﾝﾄﾘｰｼｰﾄ!C80</f>
        <v>0</v>
      </c>
      <c r="D53" s="20">
        <f>第3回ｴﾝﾄﾘｰｼｰﾄ!E80</f>
        <v>0</v>
      </c>
      <c r="E53" s="20" t="str">
        <f>第3回ｴﾝﾄﾘｰｼｰﾄ!F80</f>
        <v/>
      </c>
      <c r="F53" s="20">
        <f>第3回ｴﾝﾄﾘｰｼｰﾄ!G80</f>
        <v>0</v>
      </c>
      <c r="G53" s="20">
        <f>第3回ｴﾝﾄﾘｰｼｰﾄ!H80</f>
        <v>0</v>
      </c>
      <c r="H53" s="20" t="str">
        <f>第3回ｴﾝﾄﾘｰｼｰﾄ!I80</f>
        <v/>
      </c>
      <c r="I53" s="16">
        <f>第3回ｴﾝﾄﾘｰｼｰﾄ!J80</f>
        <v>0</v>
      </c>
      <c r="J53" s="16">
        <f>第3回ｴﾝﾄﾘｰｼｰﾄ!K80</f>
        <v>0</v>
      </c>
      <c r="K53" s="16">
        <f>第3回ｴﾝﾄﾘｰｼｰﾄ!L80</f>
        <v>0</v>
      </c>
    </row>
    <row r="54" spans="1:11" ht="15" customHeight="1" x14ac:dyDescent="0.2">
      <c r="A54" s="20">
        <v>46</v>
      </c>
      <c r="B54" s="20"/>
      <c r="C54" s="20">
        <f>第3回ｴﾝﾄﾘｰｼｰﾄ!C81</f>
        <v>0</v>
      </c>
      <c r="D54" s="20">
        <f>第3回ｴﾝﾄﾘｰｼｰﾄ!E81</f>
        <v>0</v>
      </c>
      <c r="E54" s="20" t="str">
        <f>第3回ｴﾝﾄﾘｰｼｰﾄ!F81</f>
        <v/>
      </c>
      <c r="F54" s="20">
        <f>第3回ｴﾝﾄﾘｰｼｰﾄ!G81</f>
        <v>0</v>
      </c>
      <c r="G54" s="20">
        <f>第3回ｴﾝﾄﾘｰｼｰﾄ!H81</f>
        <v>0</v>
      </c>
      <c r="H54" s="20" t="str">
        <f>第3回ｴﾝﾄﾘｰｼｰﾄ!I81</f>
        <v/>
      </c>
      <c r="I54" s="16">
        <f>第3回ｴﾝﾄﾘｰｼｰﾄ!J81</f>
        <v>0</v>
      </c>
      <c r="J54" s="16">
        <f>第3回ｴﾝﾄﾘｰｼｰﾄ!K81</f>
        <v>0</v>
      </c>
      <c r="K54" s="16">
        <f>第3回ｴﾝﾄﾘｰｼｰﾄ!L81</f>
        <v>0</v>
      </c>
    </row>
    <row r="55" spans="1:11" ht="15" customHeight="1" x14ac:dyDescent="0.2">
      <c r="A55" s="20">
        <v>47</v>
      </c>
      <c r="B55" s="20"/>
      <c r="C55" s="20">
        <f>第3回ｴﾝﾄﾘｰｼｰﾄ!C82</f>
        <v>0</v>
      </c>
      <c r="D55" s="20">
        <f>第3回ｴﾝﾄﾘｰｼｰﾄ!E82</f>
        <v>0</v>
      </c>
      <c r="E55" s="20" t="str">
        <f>第3回ｴﾝﾄﾘｰｼｰﾄ!F82</f>
        <v/>
      </c>
      <c r="F55" s="20">
        <f>第3回ｴﾝﾄﾘｰｼｰﾄ!G82</f>
        <v>0</v>
      </c>
      <c r="G55" s="20">
        <f>第3回ｴﾝﾄﾘｰｼｰﾄ!H82</f>
        <v>0</v>
      </c>
      <c r="H55" s="20" t="str">
        <f>第3回ｴﾝﾄﾘｰｼｰﾄ!I82</f>
        <v/>
      </c>
      <c r="I55" s="16">
        <f>第3回ｴﾝﾄﾘｰｼｰﾄ!J82</f>
        <v>0</v>
      </c>
      <c r="J55" s="16">
        <f>第3回ｴﾝﾄﾘｰｼｰﾄ!K82</f>
        <v>0</v>
      </c>
      <c r="K55" s="16">
        <f>第3回ｴﾝﾄﾘｰｼｰﾄ!L82</f>
        <v>0</v>
      </c>
    </row>
    <row r="56" spans="1:11" ht="15" customHeight="1" x14ac:dyDescent="0.2">
      <c r="A56" s="20">
        <v>48</v>
      </c>
      <c r="B56" s="20"/>
      <c r="C56" s="20">
        <f>第3回ｴﾝﾄﾘｰｼｰﾄ!C83</f>
        <v>0</v>
      </c>
      <c r="D56" s="20">
        <f>第3回ｴﾝﾄﾘｰｼｰﾄ!E83</f>
        <v>0</v>
      </c>
      <c r="E56" s="20" t="str">
        <f>第3回ｴﾝﾄﾘｰｼｰﾄ!F83</f>
        <v/>
      </c>
      <c r="F56" s="20">
        <f>第3回ｴﾝﾄﾘｰｼｰﾄ!G83</f>
        <v>0</v>
      </c>
      <c r="G56" s="20">
        <f>第3回ｴﾝﾄﾘｰｼｰﾄ!H83</f>
        <v>0</v>
      </c>
      <c r="H56" s="20" t="str">
        <f>第3回ｴﾝﾄﾘｰｼｰﾄ!I83</f>
        <v/>
      </c>
      <c r="I56" s="16">
        <f>第3回ｴﾝﾄﾘｰｼｰﾄ!J83</f>
        <v>0</v>
      </c>
      <c r="J56" s="16">
        <f>第3回ｴﾝﾄﾘｰｼｰﾄ!K83</f>
        <v>0</v>
      </c>
      <c r="K56" s="16">
        <f>第3回ｴﾝﾄﾘｰｼｰﾄ!L83</f>
        <v>0</v>
      </c>
    </row>
    <row r="57" spans="1:11" ht="15" customHeight="1" x14ac:dyDescent="0.2">
      <c r="A57" s="20">
        <v>49</v>
      </c>
      <c r="B57" s="20"/>
      <c r="C57" s="20">
        <f>第3回ｴﾝﾄﾘｰｼｰﾄ!C84</f>
        <v>0</v>
      </c>
      <c r="D57" s="20">
        <f>第3回ｴﾝﾄﾘｰｼｰﾄ!E84</f>
        <v>0</v>
      </c>
      <c r="E57" s="20" t="str">
        <f>第3回ｴﾝﾄﾘｰｼｰﾄ!F84</f>
        <v/>
      </c>
      <c r="F57" s="20">
        <f>第3回ｴﾝﾄﾘｰｼｰﾄ!G84</f>
        <v>0</v>
      </c>
      <c r="G57" s="20">
        <f>第3回ｴﾝﾄﾘｰｼｰﾄ!H84</f>
        <v>0</v>
      </c>
      <c r="H57" s="20" t="str">
        <f>第3回ｴﾝﾄﾘｰｼｰﾄ!I84</f>
        <v/>
      </c>
      <c r="I57" s="16">
        <f>第3回ｴﾝﾄﾘｰｼｰﾄ!J84</f>
        <v>0</v>
      </c>
      <c r="J57" s="16">
        <f>第3回ｴﾝﾄﾘｰｼｰﾄ!K84</f>
        <v>0</v>
      </c>
      <c r="K57" s="16">
        <f>第3回ｴﾝﾄﾘｰｼｰﾄ!L84</f>
        <v>0</v>
      </c>
    </row>
    <row r="58" spans="1:11" ht="15" customHeight="1" x14ac:dyDescent="0.2">
      <c r="A58" s="20">
        <v>50</v>
      </c>
      <c r="B58" s="20"/>
      <c r="C58" s="20">
        <f>第3回ｴﾝﾄﾘｰｼｰﾄ!C85</f>
        <v>0</v>
      </c>
      <c r="D58" s="20">
        <f>第3回ｴﾝﾄﾘｰｼｰﾄ!E85</f>
        <v>0</v>
      </c>
      <c r="E58" s="20" t="str">
        <f>第3回ｴﾝﾄﾘｰｼｰﾄ!F85</f>
        <v/>
      </c>
      <c r="F58" s="20">
        <f>第3回ｴﾝﾄﾘｰｼｰﾄ!G85</f>
        <v>0</v>
      </c>
      <c r="G58" s="20">
        <f>第3回ｴﾝﾄﾘｰｼｰﾄ!H85</f>
        <v>0</v>
      </c>
      <c r="H58" s="20" t="str">
        <f>第3回ｴﾝﾄﾘｰｼｰﾄ!I85</f>
        <v/>
      </c>
      <c r="I58" s="16">
        <f>第3回ｴﾝﾄﾘｰｼｰﾄ!J85</f>
        <v>0</v>
      </c>
      <c r="J58" s="16">
        <f>第3回ｴﾝﾄﾘｰｼｰﾄ!K85</f>
        <v>0</v>
      </c>
      <c r="K58" s="16">
        <f>第3回ｴﾝﾄﾘｰｼｰﾄ!L85</f>
        <v>0</v>
      </c>
    </row>
  </sheetData>
  <mergeCells count="7">
    <mergeCell ref="A6:K6"/>
    <mergeCell ref="F1:J1"/>
    <mergeCell ref="C1:D1"/>
    <mergeCell ref="D3:F3"/>
    <mergeCell ref="G3:J3"/>
    <mergeCell ref="D5:F5"/>
    <mergeCell ref="G5:J5"/>
  </mergeCells>
  <phoneticPr fontId="3"/>
  <pageMargins left="0.28000000000000003" right="0.19685039370078741" top="0.46" bottom="0.15748031496062992" header="0.31496062992125984" footer="0.31496062992125984"/>
  <pageSetup paperSize="9" scale="94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151"/>
  <sheetViews>
    <sheetView workbookViewId="0">
      <selection activeCell="M21" sqref="M21"/>
    </sheetView>
  </sheetViews>
  <sheetFormatPr defaultRowHeight="13.2" x14ac:dyDescent="0.2"/>
  <sheetData>
    <row r="1" spans="1:13" x14ac:dyDescent="0.2">
      <c r="A1" s="21" t="s">
        <v>49</v>
      </c>
      <c r="B1" s="21"/>
      <c r="C1" s="21" t="s">
        <v>46</v>
      </c>
      <c r="D1" s="21" t="s">
        <v>81</v>
      </c>
      <c r="E1" s="21" t="s">
        <v>82</v>
      </c>
      <c r="F1" s="21"/>
      <c r="G1" s="21" t="s">
        <v>83</v>
      </c>
      <c r="H1" s="21" t="s">
        <v>84</v>
      </c>
      <c r="I1" s="21" t="s">
        <v>85</v>
      </c>
      <c r="J1" s="21" t="s">
        <v>86</v>
      </c>
      <c r="K1" s="21" t="s">
        <v>17</v>
      </c>
      <c r="L1" s="21"/>
      <c r="M1" s="21" t="s">
        <v>87</v>
      </c>
    </row>
    <row r="2" spans="1:13" x14ac:dyDescent="0.2">
      <c r="A2">
        <f>第3回ｴﾝﾄﾘｰｼｰﾄ!H36</f>
        <v>0</v>
      </c>
      <c r="C2">
        <f>第3回ｴﾝﾄﾘｰｼｰﾄ!J36</f>
        <v>0</v>
      </c>
      <c r="G2">
        <f>第3回ｴﾝﾄﾘｰｼｰﾄ!C36</f>
        <v>0</v>
      </c>
      <c r="H2">
        <f>第3回ｴﾝﾄﾘｰｼｰﾄ!E36</f>
        <v>0</v>
      </c>
      <c r="I2" t="str">
        <f>第3回ｴﾝﾄﾘｰｼｰﾄ!F36</f>
        <v/>
      </c>
      <c r="J2">
        <f>第3回ｴﾝﾄﾘｰｼｰﾄ!G36</f>
        <v>0</v>
      </c>
      <c r="K2">
        <f>第3回ｴﾝﾄﾘｰｼｰﾄ!F14</f>
        <v>0</v>
      </c>
      <c r="M2">
        <f>第3回ｴﾝﾄﾘｰｼｰﾄ!J10</f>
        <v>0</v>
      </c>
    </row>
    <row r="3" spans="1:13" x14ac:dyDescent="0.2">
      <c r="A3">
        <f>第3回ｴﾝﾄﾘｰｼｰﾄ!H36</f>
        <v>0</v>
      </c>
      <c r="C3">
        <f>第3回ｴﾝﾄﾘｰｼｰﾄ!K36</f>
        <v>0</v>
      </c>
      <c r="G3">
        <f>第3回ｴﾝﾄﾘｰｼｰﾄ!C36</f>
        <v>0</v>
      </c>
      <c r="H3">
        <f>第3回ｴﾝﾄﾘｰｼｰﾄ!E36</f>
        <v>0</v>
      </c>
      <c r="I3" t="str">
        <f>第3回ｴﾝﾄﾘｰｼｰﾄ!F36</f>
        <v/>
      </c>
      <c r="J3">
        <f>第3回ｴﾝﾄﾘｰｼｰﾄ!G36</f>
        <v>0</v>
      </c>
      <c r="K3">
        <f>第3回ｴﾝﾄﾘｰｼｰﾄ!F14</f>
        <v>0</v>
      </c>
      <c r="M3">
        <f>第3回ｴﾝﾄﾘｰｼｰﾄ!J10</f>
        <v>0</v>
      </c>
    </row>
    <row r="4" spans="1:13" x14ac:dyDescent="0.2">
      <c r="A4">
        <f>第3回ｴﾝﾄﾘｰｼｰﾄ!H37</f>
        <v>0</v>
      </c>
      <c r="C4">
        <f>第3回ｴﾝﾄﾘｰｼｰﾄ!J37</f>
        <v>0</v>
      </c>
      <c r="G4">
        <f>第3回ｴﾝﾄﾘｰｼｰﾄ!C37</f>
        <v>0</v>
      </c>
      <c r="H4">
        <f>第3回ｴﾝﾄﾘｰｼｰﾄ!E37</f>
        <v>0</v>
      </c>
      <c r="I4" t="str">
        <f>第3回ｴﾝﾄﾘｰｼｰﾄ!F37</f>
        <v/>
      </c>
      <c r="J4">
        <f>第3回ｴﾝﾄﾘｰｼｰﾄ!G37</f>
        <v>0</v>
      </c>
      <c r="K4">
        <f>第3回ｴﾝﾄﾘｰｼｰﾄ!F14</f>
        <v>0</v>
      </c>
      <c r="M4">
        <f>第3回ｴﾝﾄﾘｰｼｰﾄ!J10</f>
        <v>0</v>
      </c>
    </row>
    <row r="5" spans="1:13" x14ac:dyDescent="0.2">
      <c r="A5">
        <f>第3回ｴﾝﾄﾘｰｼｰﾄ!H37</f>
        <v>0</v>
      </c>
      <c r="C5">
        <f>第3回ｴﾝﾄﾘｰｼｰﾄ!K37</f>
        <v>0</v>
      </c>
      <c r="G5">
        <f>第3回ｴﾝﾄﾘｰｼｰﾄ!C37</f>
        <v>0</v>
      </c>
      <c r="H5">
        <f>第3回ｴﾝﾄﾘｰｼｰﾄ!E37</f>
        <v>0</v>
      </c>
      <c r="I5" t="str">
        <f>第3回ｴﾝﾄﾘｰｼｰﾄ!F37</f>
        <v/>
      </c>
      <c r="J5">
        <f>第3回ｴﾝﾄﾘｰｼｰﾄ!G37</f>
        <v>0</v>
      </c>
      <c r="K5">
        <f>第3回ｴﾝﾄﾘｰｼｰﾄ!F14</f>
        <v>0</v>
      </c>
      <c r="M5">
        <f>第3回ｴﾝﾄﾘｰｼｰﾄ!J10</f>
        <v>0</v>
      </c>
    </row>
    <row r="6" spans="1:13" x14ac:dyDescent="0.2">
      <c r="A6">
        <f>第3回ｴﾝﾄﾘｰｼｰﾄ!H38</f>
        <v>0</v>
      </c>
      <c r="C6">
        <f>第3回ｴﾝﾄﾘｰｼｰﾄ!J38</f>
        <v>0</v>
      </c>
      <c r="G6">
        <f>第3回ｴﾝﾄﾘｰｼｰﾄ!C38</f>
        <v>0</v>
      </c>
      <c r="H6">
        <f>第3回ｴﾝﾄﾘｰｼｰﾄ!E38</f>
        <v>0</v>
      </c>
      <c r="I6" t="str">
        <f>第3回ｴﾝﾄﾘｰｼｰﾄ!F38</f>
        <v/>
      </c>
      <c r="J6">
        <f>第3回ｴﾝﾄﾘｰｼｰﾄ!G38</f>
        <v>0</v>
      </c>
      <c r="K6">
        <f>第3回ｴﾝﾄﾘｰｼｰﾄ!F14</f>
        <v>0</v>
      </c>
      <c r="M6">
        <f>第3回ｴﾝﾄﾘｰｼｰﾄ!J10</f>
        <v>0</v>
      </c>
    </row>
    <row r="7" spans="1:13" x14ac:dyDescent="0.2">
      <c r="A7">
        <f>第3回ｴﾝﾄﾘｰｼｰﾄ!H38</f>
        <v>0</v>
      </c>
      <c r="C7">
        <f>第3回ｴﾝﾄﾘｰｼｰﾄ!K38</f>
        <v>0</v>
      </c>
      <c r="G7">
        <f>第3回ｴﾝﾄﾘｰｼｰﾄ!C38</f>
        <v>0</v>
      </c>
      <c r="H7">
        <f>第3回ｴﾝﾄﾘｰｼｰﾄ!E38</f>
        <v>0</v>
      </c>
      <c r="I7" t="str">
        <f>第3回ｴﾝﾄﾘｰｼｰﾄ!F38</f>
        <v/>
      </c>
      <c r="J7">
        <f>第3回ｴﾝﾄﾘｰｼｰﾄ!G38</f>
        <v>0</v>
      </c>
      <c r="K7">
        <f>第3回ｴﾝﾄﾘｰｼｰﾄ!F14</f>
        <v>0</v>
      </c>
      <c r="M7">
        <f>第3回ｴﾝﾄﾘｰｼｰﾄ!J10</f>
        <v>0</v>
      </c>
    </row>
    <row r="8" spans="1:13" x14ac:dyDescent="0.2">
      <c r="A8">
        <f>第3回ｴﾝﾄﾘｰｼｰﾄ!H39</f>
        <v>0</v>
      </c>
      <c r="C8">
        <f>第3回ｴﾝﾄﾘｰｼｰﾄ!J39</f>
        <v>0</v>
      </c>
      <c r="G8">
        <f>第3回ｴﾝﾄﾘｰｼｰﾄ!C39</f>
        <v>0</v>
      </c>
      <c r="H8">
        <f>第3回ｴﾝﾄﾘｰｼｰﾄ!E39</f>
        <v>0</v>
      </c>
      <c r="I8" t="str">
        <f>第3回ｴﾝﾄﾘｰｼｰﾄ!F39</f>
        <v/>
      </c>
      <c r="J8">
        <f>第3回ｴﾝﾄﾘｰｼｰﾄ!G39</f>
        <v>0</v>
      </c>
      <c r="K8">
        <f>第3回ｴﾝﾄﾘｰｼｰﾄ!F14</f>
        <v>0</v>
      </c>
      <c r="M8">
        <f>第3回ｴﾝﾄﾘｰｼｰﾄ!J10</f>
        <v>0</v>
      </c>
    </row>
    <row r="9" spans="1:13" x14ac:dyDescent="0.2">
      <c r="A9">
        <f>第3回ｴﾝﾄﾘｰｼｰﾄ!H39</f>
        <v>0</v>
      </c>
      <c r="C9">
        <f>第3回ｴﾝﾄﾘｰｼｰﾄ!K39</f>
        <v>0</v>
      </c>
      <c r="G9">
        <f>第3回ｴﾝﾄﾘｰｼｰﾄ!C39</f>
        <v>0</v>
      </c>
      <c r="H9">
        <f>第3回ｴﾝﾄﾘｰｼｰﾄ!E39</f>
        <v>0</v>
      </c>
      <c r="I9" t="str">
        <f>第3回ｴﾝﾄﾘｰｼｰﾄ!F39</f>
        <v/>
      </c>
      <c r="J9">
        <f>第3回ｴﾝﾄﾘｰｼｰﾄ!G39</f>
        <v>0</v>
      </c>
      <c r="K9">
        <f>第3回ｴﾝﾄﾘｰｼｰﾄ!F14</f>
        <v>0</v>
      </c>
      <c r="M9">
        <f>第3回ｴﾝﾄﾘｰｼｰﾄ!J10</f>
        <v>0</v>
      </c>
    </row>
    <row r="10" spans="1:13" x14ac:dyDescent="0.2">
      <c r="A10">
        <f>第3回ｴﾝﾄﾘｰｼｰﾄ!H40</f>
        <v>0</v>
      </c>
      <c r="C10">
        <f>第3回ｴﾝﾄﾘｰｼｰﾄ!J40</f>
        <v>0</v>
      </c>
      <c r="G10">
        <f>第3回ｴﾝﾄﾘｰｼｰﾄ!C40</f>
        <v>0</v>
      </c>
      <c r="H10">
        <f>第3回ｴﾝﾄﾘｰｼｰﾄ!E40</f>
        <v>0</v>
      </c>
      <c r="I10" t="str">
        <f>第3回ｴﾝﾄﾘｰｼｰﾄ!F40</f>
        <v/>
      </c>
      <c r="J10">
        <f>第3回ｴﾝﾄﾘｰｼｰﾄ!G40</f>
        <v>0</v>
      </c>
      <c r="K10">
        <f>第3回ｴﾝﾄﾘｰｼｰﾄ!F14</f>
        <v>0</v>
      </c>
      <c r="M10">
        <f>第3回ｴﾝﾄﾘｰｼｰﾄ!J10</f>
        <v>0</v>
      </c>
    </row>
    <row r="11" spans="1:13" x14ac:dyDescent="0.2">
      <c r="A11">
        <f>第3回ｴﾝﾄﾘｰｼｰﾄ!H40</f>
        <v>0</v>
      </c>
      <c r="C11">
        <f>第3回ｴﾝﾄﾘｰｼｰﾄ!K40</f>
        <v>0</v>
      </c>
      <c r="G11">
        <f>第3回ｴﾝﾄﾘｰｼｰﾄ!C40</f>
        <v>0</v>
      </c>
      <c r="H11">
        <f>第3回ｴﾝﾄﾘｰｼｰﾄ!E40</f>
        <v>0</v>
      </c>
      <c r="I11" t="str">
        <f>第3回ｴﾝﾄﾘｰｼｰﾄ!F40</f>
        <v/>
      </c>
      <c r="J11">
        <f>第3回ｴﾝﾄﾘｰｼｰﾄ!G40</f>
        <v>0</v>
      </c>
      <c r="K11">
        <f>第3回ｴﾝﾄﾘｰｼｰﾄ!F14</f>
        <v>0</v>
      </c>
      <c r="M11">
        <f>第3回ｴﾝﾄﾘｰｼｰﾄ!J10</f>
        <v>0</v>
      </c>
    </row>
    <row r="12" spans="1:13" x14ac:dyDescent="0.2">
      <c r="A12">
        <f>第3回ｴﾝﾄﾘｰｼｰﾄ!H41</f>
        <v>0</v>
      </c>
      <c r="C12">
        <f>第3回ｴﾝﾄﾘｰｼｰﾄ!J41</f>
        <v>0</v>
      </c>
      <c r="G12">
        <f>第3回ｴﾝﾄﾘｰｼｰﾄ!C41</f>
        <v>0</v>
      </c>
      <c r="H12">
        <f>第3回ｴﾝﾄﾘｰｼｰﾄ!E41</f>
        <v>0</v>
      </c>
      <c r="I12" t="str">
        <f>第3回ｴﾝﾄﾘｰｼｰﾄ!F41</f>
        <v/>
      </c>
      <c r="J12">
        <f>第3回ｴﾝﾄﾘｰｼｰﾄ!G41</f>
        <v>0</v>
      </c>
      <c r="K12">
        <f>第3回ｴﾝﾄﾘｰｼｰﾄ!F14</f>
        <v>0</v>
      </c>
      <c r="M12">
        <f>第3回ｴﾝﾄﾘｰｼｰﾄ!J10</f>
        <v>0</v>
      </c>
    </row>
    <row r="13" spans="1:13" x14ac:dyDescent="0.2">
      <c r="A13">
        <f>第3回ｴﾝﾄﾘｰｼｰﾄ!H41</f>
        <v>0</v>
      </c>
      <c r="C13">
        <f>第3回ｴﾝﾄﾘｰｼｰﾄ!K41</f>
        <v>0</v>
      </c>
      <c r="G13">
        <f>第3回ｴﾝﾄﾘｰｼｰﾄ!C41</f>
        <v>0</v>
      </c>
      <c r="H13">
        <f>第3回ｴﾝﾄﾘｰｼｰﾄ!E41</f>
        <v>0</v>
      </c>
      <c r="I13" t="str">
        <f>第3回ｴﾝﾄﾘｰｼｰﾄ!F41</f>
        <v/>
      </c>
      <c r="J13">
        <f>第3回ｴﾝﾄﾘｰｼｰﾄ!G41</f>
        <v>0</v>
      </c>
      <c r="K13">
        <f>第3回ｴﾝﾄﾘｰｼｰﾄ!F14</f>
        <v>0</v>
      </c>
      <c r="M13">
        <f>第3回ｴﾝﾄﾘｰｼｰﾄ!J10</f>
        <v>0</v>
      </c>
    </row>
    <row r="14" spans="1:13" x14ac:dyDescent="0.2">
      <c r="A14">
        <f>第3回ｴﾝﾄﾘｰｼｰﾄ!H42</f>
        <v>0</v>
      </c>
      <c r="C14">
        <f>第3回ｴﾝﾄﾘｰｼｰﾄ!J42</f>
        <v>0</v>
      </c>
      <c r="G14">
        <f>第3回ｴﾝﾄﾘｰｼｰﾄ!C42</f>
        <v>0</v>
      </c>
      <c r="H14">
        <f>第3回ｴﾝﾄﾘｰｼｰﾄ!E42</f>
        <v>0</v>
      </c>
      <c r="I14" t="str">
        <f>第3回ｴﾝﾄﾘｰｼｰﾄ!F42</f>
        <v/>
      </c>
      <c r="J14">
        <f>第3回ｴﾝﾄﾘｰｼｰﾄ!G42</f>
        <v>0</v>
      </c>
      <c r="K14">
        <f>第3回ｴﾝﾄﾘｰｼｰﾄ!F14</f>
        <v>0</v>
      </c>
      <c r="M14">
        <f>第3回ｴﾝﾄﾘｰｼｰﾄ!J10</f>
        <v>0</v>
      </c>
    </row>
    <row r="15" spans="1:13" x14ac:dyDescent="0.2">
      <c r="A15">
        <f>第3回ｴﾝﾄﾘｰｼｰﾄ!H42</f>
        <v>0</v>
      </c>
      <c r="C15">
        <f>第3回ｴﾝﾄﾘｰｼｰﾄ!K42</f>
        <v>0</v>
      </c>
      <c r="G15">
        <f>第3回ｴﾝﾄﾘｰｼｰﾄ!C42</f>
        <v>0</v>
      </c>
      <c r="H15">
        <f>第3回ｴﾝﾄﾘｰｼｰﾄ!E42</f>
        <v>0</v>
      </c>
      <c r="I15" t="str">
        <f>第3回ｴﾝﾄﾘｰｼｰﾄ!F42</f>
        <v/>
      </c>
      <c r="J15">
        <f>第3回ｴﾝﾄﾘｰｼｰﾄ!G42</f>
        <v>0</v>
      </c>
      <c r="K15">
        <f>第3回ｴﾝﾄﾘｰｼｰﾄ!F14</f>
        <v>0</v>
      </c>
      <c r="M15">
        <f>第3回ｴﾝﾄﾘｰｼｰﾄ!J10</f>
        <v>0</v>
      </c>
    </row>
    <row r="16" spans="1:13" x14ac:dyDescent="0.2">
      <c r="A16">
        <f>第3回ｴﾝﾄﾘｰｼｰﾄ!H43</f>
        <v>0</v>
      </c>
      <c r="C16">
        <f>第3回ｴﾝﾄﾘｰｼｰﾄ!J43</f>
        <v>0</v>
      </c>
      <c r="G16">
        <f>第3回ｴﾝﾄﾘｰｼｰﾄ!C43</f>
        <v>0</v>
      </c>
      <c r="H16">
        <f>第3回ｴﾝﾄﾘｰｼｰﾄ!E43</f>
        <v>0</v>
      </c>
      <c r="I16" t="str">
        <f>第3回ｴﾝﾄﾘｰｼｰﾄ!F43</f>
        <v/>
      </c>
      <c r="J16">
        <f>第3回ｴﾝﾄﾘｰｼｰﾄ!G43</f>
        <v>0</v>
      </c>
      <c r="K16">
        <f>第3回ｴﾝﾄﾘｰｼｰﾄ!F14</f>
        <v>0</v>
      </c>
      <c r="M16">
        <f>第3回ｴﾝﾄﾘｰｼｰﾄ!J10</f>
        <v>0</v>
      </c>
    </row>
    <row r="17" spans="1:13" x14ac:dyDescent="0.2">
      <c r="A17">
        <f>第3回ｴﾝﾄﾘｰｼｰﾄ!H43</f>
        <v>0</v>
      </c>
      <c r="C17">
        <f>第3回ｴﾝﾄﾘｰｼｰﾄ!K43</f>
        <v>0</v>
      </c>
      <c r="G17">
        <f>第3回ｴﾝﾄﾘｰｼｰﾄ!C43</f>
        <v>0</v>
      </c>
      <c r="H17">
        <f>第3回ｴﾝﾄﾘｰｼｰﾄ!E43</f>
        <v>0</v>
      </c>
      <c r="I17" t="str">
        <f>第3回ｴﾝﾄﾘｰｼｰﾄ!F43</f>
        <v/>
      </c>
      <c r="J17">
        <f>第3回ｴﾝﾄﾘｰｼｰﾄ!G43</f>
        <v>0</v>
      </c>
      <c r="K17">
        <f>第3回ｴﾝﾄﾘｰｼｰﾄ!F14</f>
        <v>0</v>
      </c>
      <c r="M17">
        <f>第3回ｴﾝﾄﾘｰｼｰﾄ!J10</f>
        <v>0</v>
      </c>
    </row>
    <row r="18" spans="1:13" x14ac:dyDescent="0.2">
      <c r="A18">
        <f>第3回ｴﾝﾄﾘｰｼｰﾄ!H44</f>
        <v>0</v>
      </c>
      <c r="C18">
        <f>第3回ｴﾝﾄﾘｰｼｰﾄ!J44</f>
        <v>0</v>
      </c>
      <c r="G18">
        <f>第3回ｴﾝﾄﾘｰｼｰﾄ!C44</f>
        <v>0</v>
      </c>
      <c r="H18">
        <f>第3回ｴﾝﾄﾘｰｼｰﾄ!E44</f>
        <v>0</v>
      </c>
      <c r="I18" t="str">
        <f>第3回ｴﾝﾄﾘｰｼｰﾄ!F44</f>
        <v/>
      </c>
      <c r="J18">
        <f>第3回ｴﾝﾄﾘｰｼｰﾄ!G44</f>
        <v>0</v>
      </c>
      <c r="K18">
        <f>第3回ｴﾝﾄﾘｰｼｰﾄ!F14</f>
        <v>0</v>
      </c>
      <c r="M18">
        <f>第3回ｴﾝﾄﾘｰｼｰﾄ!J10</f>
        <v>0</v>
      </c>
    </row>
    <row r="19" spans="1:13" x14ac:dyDescent="0.2">
      <c r="A19">
        <f>第3回ｴﾝﾄﾘｰｼｰﾄ!H44</f>
        <v>0</v>
      </c>
      <c r="C19">
        <f>第3回ｴﾝﾄﾘｰｼｰﾄ!K44</f>
        <v>0</v>
      </c>
      <c r="G19">
        <f>第3回ｴﾝﾄﾘｰｼｰﾄ!C44</f>
        <v>0</v>
      </c>
      <c r="H19">
        <f>第3回ｴﾝﾄﾘｰｼｰﾄ!E44</f>
        <v>0</v>
      </c>
      <c r="I19" t="str">
        <f>第3回ｴﾝﾄﾘｰｼｰﾄ!F44</f>
        <v/>
      </c>
      <c r="J19">
        <f>第3回ｴﾝﾄﾘｰｼｰﾄ!G44</f>
        <v>0</v>
      </c>
      <c r="K19">
        <f>第3回ｴﾝﾄﾘｰｼｰﾄ!F14</f>
        <v>0</v>
      </c>
      <c r="M19">
        <f>第3回ｴﾝﾄﾘｰｼｰﾄ!J10</f>
        <v>0</v>
      </c>
    </row>
    <row r="20" spans="1:13" x14ac:dyDescent="0.2">
      <c r="A20">
        <f>第3回ｴﾝﾄﾘｰｼｰﾄ!H45</f>
        <v>0</v>
      </c>
      <c r="C20">
        <f>第3回ｴﾝﾄﾘｰｼｰﾄ!J45</f>
        <v>0</v>
      </c>
      <c r="G20">
        <f>第3回ｴﾝﾄﾘｰｼｰﾄ!C45</f>
        <v>0</v>
      </c>
      <c r="H20">
        <f>第3回ｴﾝﾄﾘｰｼｰﾄ!E45</f>
        <v>0</v>
      </c>
      <c r="I20" t="str">
        <f>第3回ｴﾝﾄﾘｰｼｰﾄ!F45</f>
        <v/>
      </c>
      <c r="J20">
        <f>第3回ｴﾝﾄﾘｰｼｰﾄ!G45</f>
        <v>0</v>
      </c>
      <c r="K20">
        <f>第3回ｴﾝﾄﾘｰｼｰﾄ!F14</f>
        <v>0</v>
      </c>
      <c r="M20">
        <f>第3回ｴﾝﾄﾘｰｼｰﾄ!J10</f>
        <v>0</v>
      </c>
    </row>
    <row r="21" spans="1:13" x14ac:dyDescent="0.2">
      <c r="A21">
        <f>第3回ｴﾝﾄﾘｰｼｰﾄ!H45</f>
        <v>0</v>
      </c>
      <c r="C21">
        <f>第3回ｴﾝﾄﾘｰｼｰﾄ!K45</f>
        <v>0</v>
      </c>
      <c r="G21">
        <f>第3回ｴﾝﾄﾘｰｼｰﾄ!C45</f>
        <v>0</v>
      </c>
      <c r="H21">
        <f>第3回ｴﾝﾄﾘｰｼｰﾄ!E45</f>
        <v>0</v>
      </c>
      <c r="I21" t="str">
        <f>第3回ｴﾝﾄﾘｰｼｰﾄ!F45</f>
        <v/>
      </c>
      <c r="J21">
        <f>第3回ｴﾝﾄﾘｰｼｰﾄ!G45</f>
        <v>0</v>
      </c>
      <c r="K21">
        <f>第3回ｴﾝﾄﾘｰｼｰﾄ!F14</f>
        <v>0</v>
      </c>
      <c r="M21">
        <f>第3回ｴﾝﾄﾘｰｼｰﾄ!J10</f>
        <v>0</v>
      </c>
    </row>
    <row r="22" spans="1:13" x14ac:dyDescent="0.2">
      <c r="A22">
        <f>第3回ｴﾝﾄﾘｰｼｰﾄ!H46</f>
        <v>0</v>
      </c>
      <c r="C22">
        <f>第3回ｴﾝﾄﾘｰｼｰﾄ!J46</f>
        <v>0</v>
      </c>
      <c r="G22">
        <f>第3回ｴﾝﾄﾘｰｼｰﾄ!C46</f>
        <v>0</v>
      </c>
      <c r="H22">
        <f>第3回ｴﾝﾄﾘｰｼｰﾄ!E46</f>
        <v>0</v>
      </c>
      <c r="I22" t="str">
        <f>第3回ｴﾝﾄﾘｰｼｰﾄ!F46</f>
        <v/>
      </c>
      <c r="J22">
        <f>第3回ｴﾝﾄﾘｰｼｰﾄ!G46</f>
        <v>0</v>
      </c>
      <c r="K22">
        <f>第3回ｴﾝﾄﾘｰｼｰﾄ!F14</f>
        <v>0</v>
      </c>
      <c r="M22">
        <f>第3回ｴﾝﾄﾘｰｼｰﾄ!J10</f>
        <v>0</v>
      </c>
    </row>
    <row r="23" spans="1:13" x14ac:dyDescent="0.2">
      <c r="A23">
        <f>第3回ｴﾝﾄﾘｰｼｰﾄ!H46</f>
        <v>0</v>
      </c>
      <c r="C23">
        <f>第3回ｴﾝﾄﾘｰｼｰﾄ!K46</f>
        <v>0</v>
      </c>
      <c r="G23">
        <f>第3回ｴﾝﾄﾘｰｼｰﾄ!C46</f>
        <v>0</v>
      </c>
      <c r="H23">
        <f>第3回ｴﾝﾄﾘｰｼｰﾄ!E46</f>
        <v>0</v>
      </c>
      <c r="I23" t="str">
        <f>第3回ｴﾝﾄﾘｰｼｰﾄ!F46</f>
        <v/>
      </c>
      <c r="J23">
        <f>第3回ｴﾝﾄﾘｰｼｰﾄ!G46</f>
        <v>0</v>
      </c>
      <c r="K23">
        <f>第3回ｴﾝﾄﾘｰｼｰﾄ!F14</f>
        <v>0</v>
      </c>
      <c r="M23">
        <f>第3回ｴﾝﾄﾘｰｼｰﾄ!J10</f>
        <v>0</v>
      </c>
    </row>
    <row r="24" spans="1:13" x14ac:dyDescent="0.2">
      <c r="A24">
        <f>第3回ｴﾝﾄﾘｰｼｰﾄ!H47</f>
        <v>0</v>
      </c>
      <c r="C24">
        <f>第3回ｴﾝﾄﾘｰｼｰﾄ!J47</f>
        <v>0</v>
      </c>
      <c r="G24">
        <f>第3回ｴﾝﾄﾘｰｼｰﾄ!C47</f>
        <v>0</v>
      </c>
      <c r="H24">
        <f>第3回ｴﾝﾄﾘｰｼｰﾄ!E47</f>
        <v>0</v>
      </c>
      <c r="I24" t="str">
        <f>第3回ｴﾝﾄﾘｰｼｰﾄ!F47</f>
        <v/>
      </c>
      <c r="J24">
        <f>第3回ｴﾝﾄﾘｰｼｰﾄ!G47</f>
        <v>0</v>
      </c>
      <c r="K24">
        <f>第3回ｴﾝﾄﾘｰｼｰﾄ!F14</f>
        <v>0</v>
      </c>
      <c r="M24">
        <f>第3回ｴﾝﾄﾘｰｼｰﾄ!J10</f>
        <v>0</v>
      </c>
    </row>
    <row r="25" spans="1:13" x14ac:dyDescent="0.2">
      <c r="A25">
        <f>第3回ｴﾝﾄﾘｰｼｰﾄ!H47</f>
        <v>0</v>
      </c>
      <c r="C25">
        <f>第3回ｴﾝﾄﾘｰｼｰﾄ!K47</f>
        <v>0</v>
      </c>
      <c r="G25">
        <f>第3回ｴﾝﾄﾘｰｼｰﾄ!C47</f>
        <v>0</v>
      </c>
      <c r="H25">
        <f>第3回ｴﾝﾄﾘｰｼｰﾄ!E47</f>
        <v>0</v>
      </c>
      <c r="I25" t="str">
        <f>第3回ｴﾝﾄﾘｰｼｰﾄ!F47</f>
        <v/>
      </c>
      <c r="J25">
        <f>第3回ｴﾝﾄﾘｰｼｰﾄ!G47</f>
        <v>0</v>
      </c>
      <c r="K25">
        <f>第3回ｴﾝﾄﾘｰｼｰﾄ!F14</f>
        <v>0</v>
      </c>
      <c r="M25">
        <f>第3回ｴﾝﾄﾘｰｼｰﾄ!J10</f>
        <v>0</v>
      </c>
    </row>
    <row r="26" spans="1:13" x14ac:dyDescent="0.2">
      <c r="A26">
        <f>第3回ｴﾝﾄﾘｰｼｰﾄ!H48</f>
        <v>0</v>
      </c>
      <c r="C26">
        <f>第3回ｴﾝﾄﾘｰｼｰﾄ!J48</f>
        <v>0</v>
      </c>
      <c r="G26">
        <f>第3回ｴﾝﾄﾘｰｼｰﾄ!C48</f>
        <v>0</v>
      </c>
      <c r="H26">
        <f>第3回ｴﾝﾄﾘｰｼｰﾄ!E48</f>
        <v>0</v>
      </c>
      <c r="I26" t="str">
        <f>第3回ｴﾝﾄﾘｰｼｰﾄ!F48</f>
        <v/>
      </c>
      <c r="J26">
        <f>第3回ｴﾝﾄﾘｰｼｰﾄ!G48</f>
        <v>0</v>
      </c>
      <c r="K26">
        <f>第3回ｴﾝﾄﾘｰｼｰﾄ!F14</f>
        <v>0</v>
      </c>
      <c r="M26">
        <f>第3回ｴﾝﾄﾘｰｼｰﾄ!J10</f>
        <v>0</v>
      </c>
    </row>
    <row r="27" spans="1:13" x14ac:dyDescent="0.2">
      <c r="A27">
        <f>第3回ｴﾝﾄﾘｰｼｰﾄ!H48</f>
        <v>0</v>
      </c>
      <c r="C27">
        <f>第3回ｴﾝﾄﾘｰｼｰﾄ!K48</f>
        <v>0</v>
      </c>
      <c r="G27">
        <f>第3回ｴﾝﾄﾘｰｼｰﾄ!C48</f>
        <v>0</v>
      </c>
      <c r="H27">
        <f>第3回ｴﾝﾄﾘｰｼｰﾄ!E48</f>
        <v>0</v>
      </c>
      <c r="I27" t="str">
        <f>第3回ｴﾝﾄﾘｰｼｰﾄ!F48</f>
        <v/>
      </c>
      <c r="J27">
        <f>第3回ｴﾝﾄﾘｰｼｰﾄ!G48</f>
        <v>0</v>
      </c>
      <c r="K27">
        <f>第3回ｴﾝﾄﾘｰｼｰﾄ!F14</f>
        <v>0</v>
      </c>
      <c r="M27">
        <f>第3回ｴﾝﾄﾘｰｼｰﾄ!J10</f>
        <v>0</v>
      </c>
    </row>
    <row r="28" spans="1:13" x14ac:dyDescent="0.2">
      <c r="A28">
        <f>第3回ｴﾝﾄﾘｰｼｰﾄ!H49</f>
        <v>0</v>
      </c>
      <c r="C28">
        <f>第3回ｴﾝﾄﾘｰｼｰﾄ!J49</f>
        <v>0</v>
      </c>
      <c r="G28">
        <f>第3回ｴﾝﾄﾘｰｼｰﾄ!C49</f>
        <v>0</v>
      </c>
      <c r="H28">
        <f>第3回ｴﾝﾄﾘｰｼｰﾄ!E49</f>
        <v>0</v>
      </c>
      <c r="I28" t="str">
        <f>第3回ｴﾝﾄﾘｰｼｰﾄ!F49</f>
        <v/>
      </c>
      <c r="J28">
        <f>第3回ｴﾝﾄﾘｰｼｰﾄ!G49</f>
        <v>0</v>
      </c>
      <c r="K28">
        <f>第3回ｴﾝﾄﾘｰｼｰﾄ!F14</f>
        <v>0</v>
      </c>
      <c r="M28">
        <f>第3回ｴﾝﾄﾘｰｼｰﾄ!J10</f>
        <v>0</v>
      </c>
    </row>
    <row r="29" spans="1:13" x14ac:dyDescent="0.2">
      <c r="A29">
        <f>第3回ｴﾝﾄﾘｰｼｰﾄ!H49</f>
        <v>0</v>
      </c>
      <c r="C29">
        <f>第3回ｴﾝﾄﾘｰｼｰﾄ!K49</f>
        <v>0</v>
      </c>
      <c r="G29">
        <f>第3回ｴﾝﾄﾘｰｼｰﾄ!C49</f>
        <v>0</v>
      </c>
      <c r="H29">
        <f>第3回ｴﾝﾄﾘｰｼｰﾄ!E49</f>
        <v>0</v>
      </c>
      <c r="I29" t="str">
        <f>第3回ｴﾝﾄﾘｰｼｰﾄ!F49</f>
        <v/>
      </c>
      <c r="J29">
        <f>第3回ｴﾝﾄﾘｰｼｰﾄ!G49</f>
        <v>0</v>
      </c>
      <c r="K29">
        <f>第3回ｴﾝﾄﾘｰｼｰﾄ!F14</f>
        <v>0</v>
      </c>
      <c r="M29">
        <f>第3回ｴﾝﾄﾘｰｼｰﾄ!J10</f>
        <v>0</v>
      </c>
    </row>
    <row r="30" spans="1:13" x14ac:dyDescent="0.2">
      <c r="A30">
        <f>第3回ｴﾝﾄﾘｰｼｰﾄ!H50</f>
        <v>0</v>
      </c>
      <c r="C30">
        <f>第3回ｴﾝﾄﾘｰｼｰﾄ!J50</f>
        <v>0</v>
      </c>
      <c r="G30">
        <f>第3回ｴﾝﾄﾘｰｼｰﾄ!C50</f>
        <v>0</v>
      </c>
      <c r="H30">
        <f>第3回ｴﾝﾄﾘｰｼｰﾄ!E50</f>
        <v>0</v>
      </c>
      <c r="I30" t="str">
        <f>第3回ｴﾝﾄﾘｰｼｰﾄ!F50</f>
        <v/>
      </c>
      <c r="J30">
        <f>第3回ｴﾝﾄﾘｰｼｰﾄ!G50</f>
        <v>0</v>
      </c>
      <c r="K30">
        <f>第3回ｴﾝﾄﾘｰｼｰﾄ!F14</f>
        <v>0</v>
      </c>
      <c r="M30">
        <f>第3回ｴﾝﾄﾘｰｼｰﾄ!J10</f>
        <v>0</v>
      </c>
    </row>
    <row r="31" spans="1:13" x14ac:dyDescent="0.2">
      <c r="A31">
        <f>第3回ｴﾝﾄﾘｰｼｰﾄ!H50</f>
        <v>0</v>
      </c>
      <c r="C31">
        <f>第3回ｴﾝﾄﾘｰｼｰﾄ!K50</f>
        <v>0</v>
      </c>
      <c r="G31">
        <f>第3回ｴﾝﾄﾘｰｼｰﾄ!C50</f>
        <v>0</v>
      </c>
      <c r="H31">
        <f>第3回ｴﾝﾄﾘｰｼｰﾄ!E50</f>
        <v>0</v>
      </c>
      <c r="I31" t="str">
        <f>第3回ｴﾝﾄﾘｰｼｰﾄ!F50</f>
        <v/>
      </c>
      <c r="J31">
        <f>第3回ｴﾝﾄﾘｰｼｰﾄ!G50</f>
        <v>0</v>
      </c>
      <c r="K31">
        <f>第3回ｴﾝﾄﾘｰｼｰﾄ!F14</f>
        <v>0</v>
      </c>
      <c r="M31">
        <f>第3回ｴﾝﾄﾘｰｼｰﾄ!J10</f>
        <v>0</v>
      </c>
    </row>
    <row r="32" spans="1:13" x14ac:dyDescent="0.2">
      <c r="A32">
        <f>第3回ｴﾝﾄﾘｰｼｰﾄ!H51</f>
        <v>0</v>
      </c>
      <c r="C32">
        <f>第3回ｴﾝﾄﾘｰｼｰﾄ!J51</f>
        <v>0</v>
      </c>
      <c r="G32">
        <f>第3回ｴﾝﾄﾘｰｼｰﾄ!C51</f>
        <v>0</v>
      </c>
      <c r="H32">
        <f>第3回ｴﾝﾄﾘｰｼｰﾄ!E51</f>
        <v>0</v>
      </c>
      <c r="I32" t="str">
        <f>第3回ｴﾝﾄﾘｰｼｰﾄ!F51</f>
        <v/>
      </c>
      <c r="J32">
        <f>第3回ｴﾝﾄﾘｰｼｰﾄ!G51</f>
        <v>0</v>
      </c>
      <c r="K32">
        <f>第3回ｴﾝﾄﾘｰｼｰﾄ!F14</f>
        <v>0</v>
      </c>
      <c r="M32">
        <f>第3回ｴﾝﾄﾘｰｼｰﾄ!J10</f>
        <v>0</v>
      </c>
    </row>
    <row r="33" spans="1:13" x14ac:dyDescent="0.2">
      <c r="A33">
        <f>第3回ｴﾝﾄﾘｰｼｰﾄ!H51</f>
        <v>0</v>
      </c>
      <c r="C33">
        <f>第3回ｴﾝﾄﾘｰｼｰﾄ!K51</f>
        <v>0</v>
      </c>
      <c r="G33">
        <f>第3回ｴﾝﾄﾘｰｼｰﾄ!C51</f>
        <v>0</v>
      </c>
      <c r="H33">
        <f>第3回ｴﾝﾄﾘｰｼｰﾄ!E51</f>
        <v>0</v>
      </c>
      <c r="I33" t="str">
        <f>第3回ｴﾝﾄﾘｰｼｰﾄ!F51</f>
        <v/>
      </c>
      <c r="J33">
        <f>第3回ｴﾝﾄﾘｰｼｰﾄ!G51</f>
        <v>0</v>
      </c>
      <c r="K33">
        <f>第3回ｴﾝﾄﾘｰｼｰﾄ!F14</f>
        <v>0</v>
      </c>
      <c r="M33">
        <f>第3回ｴﾝﾄﾘｰｼｰﾄ!J10</f>
        <v>0</v>
      </c>
    </row>
    <row r="34" spans="1:13" x14ac:dyDescent="0.2">
      <c r="A34">
        <f>第3回ｴﾝﾄﾘｰｼｰﾄ!H52</f>
        <v>0</v>
      </c>
      <c r="C34">
        <f>第3回ｴﾝﾄﾘｰｼｰﾄ!J52</f>
        <v>0</v>
      </c>
      <c r="G34">
        <f>第3回ｴﾝﾄﾘｰｼｰﾄ!C52</f>
        <v>0</v>
      </c>
      <c r="H34">
        <f>第3回ｴﾝﾄﾘｰｼｰﾄ!E52</f>
        <v>0</v>
      </c>
      <c r="I34" t="str">
        <f>第3回ｴﾝﾄﾘｰｼｰﾄ!F52</f>
        <v/>
      </c>
      <c r="J34">
        <f>第3回ｴﾝﾄﾘｰｼｰﾄ!G52</f>
        <v>0</v>
      </c>
      <c r="K34">
        <f>第3回ｴﾝﾄﾘｰｼｰﾄ!F14</f>
        <v>0</v>
      </c>
      <c r="M34">
        <f>第3回ｴﾝﾄﾘｰｼｰﾄ!J10</f>
        <v>0</v>
      </c>
    </row>
    <row r="35" spans="1:13" x14ac:dyDescent="0.2">
      <c r="A35">
        <f>第3回ｴﾝﾄﾘｰｼｰﾄ!H52</f>
        <v>0</v>
      </c>
      <c r="C35">
        <f>第3回ｴﾝﾄﾘｰｼｰﾄ!K52</f>
        <v>0</v>
      </c>
      <c r="G35">
        <f>第3回ｴﾝﾄﾘｰｼｰﾄ!C52</f>
        <v>0</v>
      </c>
      <c r="H35">
        <f>第3回ｴﾝﾄﾘｰｼｰﾄ!E52</f>
        <v>0</v>
      </c>
      <c r="I35" t="str">
        <f>第3回ｴﾝﾄﾘｰｼｰﾄ!F52</f>
        <v/>
      </c>
      <c r="J35">
        <f>第3回ｴﾝﾄﾘｰｼｰﾄ!G52</f>
        <v>0</v>
      </c>
      <c r="K35">
        <f>第3回ｴﾝﾄﾘｰｼｰﾄ!F14</f>
        <v>0</v>
      </c>
      <c r="M35">
        <f>第3回ｴﾝﾄﾘｰｼｰﾄ!J10</f>
        <v>0</v>
      </c>
    </row>
    <row r="36" spans="1:13" x14ac:dyDescent="0.2">
      <c r="A36">
        <f>第3回ｴﾝﾄﾘｰｼｰﾄ!H53</f>
        <v>0</v>
      </c>
      <c r="C36">
        <f>第3回ｴﾝﾄﾘｰｼｰﾄ!J53</f>
        <v>0</v>
      </c>
      <c r="G36">
        <f>第3回ｴﾝﾄﾘｰｼｰﾄ!C53</f>
        <v>0</v>
      </c>
      <c r="H36">
        <f>第3回ｴﾝﾄﾘｰｼｰﾄ!E53</f>
        <v>0</v>
      </c>
      <c r="I36" t="str">
        <f>第3回ｴﾝﾄﾘｰｼｰﾄ!F53</f>
        <v/>
      </c>
      <c r="J36">
        <f>第3回ｴﾝﾄﾘｰｼｰﾄ!G53</f>
        <v>0</v>
      </c>
      <c r="K36">
        <f>第3回ｴﾝﾄﾘｰｼｰﾄ!F14</f>
        <v>0</v>
      </c>
      <c r="M36">
        <f>第3回ｴﾝﾄﾘｰｼｰﾄ!J10</f>
        <v>0</v>
      </c>
    </row>
    <row r="37" spans="1:13" x14ac:dyDescent="0.2">
      <c r="A37">
        <f>第3回ｴﾝﾄﾘｰｼｰﾄ!H53</f>
        <v>0</v>
      </c>
      <c r="C37">
        <f>第3回ｴﾝﾄﾘｰｼｰﾄ!K53</f>
        <v>0</v>
      </c>
      <c r="G37">
        <f>第3回ｴﾝﾄﾘｰｼｰﾄ!C53</f>
        <v>0</v>
      </c>
      <c r="H37">
        <f>第3回ｴﾝﾄﾘｰｼｰﾄ!E53</f>
        <v>0</v>
      </c>
      <c r="I37" t="str">
        <f>第3回ｴﾝﾄﾘｰｼｰﾄ!F53</f>
        <v/>
      </c>
      <c r="J37">
        <f>第3回ｴﾝﾄﾘｰｼｰﾄ!G53</f>
        <v>0</v>
      </c>
      <c r="K37">
        <f>第3回ｴﾝﾄﾘｰｼｰﾄ!F14</f>
        <v>0</v>
      </c>
      <c r="M37">
        <f>第3回ｴﾝﾄﾘｰｼｰﾄ!J10</f>
        <v>0</v>
      </c>
    </row>
    <row r="38" spans="1:13" x14ac:dyDescent="0.2">
      <c r="A38">
        <f>第3回ｴﾝﾄﾘｰｼｰﾄ!H54</f>
        <v>0</v>
      </c>
      <c r="C38">
        <f>第3回ｴﾝﾄﾘｰｼｰﾄ!J54</f>
        <v>0</v>
      </c>
      <c r="G38">
        <f>第3回ｴﾝﾄﾘｰｼｰﾄ!C54</f>
        <v>0</v>
      </c>
      <c r="H38">
        <f>第3回ｴﾝﾄﾘｰｼｰﾄ!E54</f>
        <v>0</v>
      </c>
      <c r="I38" t="str">
        <f>第3回ｴﾝﾄﾘｰｼｰﾄ!F54</f>
        <v/>
      </c>
      <c r="J38">
        <f>第3回ｴﾝﾄﾘｰｼｰﾄ!G54</f>
        <v>0</v>
      </c>
      <c r="K38">
        <f>第3回ｴﾝﾄﾘｰｼｰﾄ!F14</f>
        <v>0</v>
      </c>
      <c r="M38">
        <f>第3回ｴﾝﾄﾘｰｼｰﾄ!J10</f>
        <v>0</v>
      </c>
    </row>
    <row r="39" spans="1:13" x14ac:dyDescent="0.2">
      <c r="A39">
        <f>第3回ｴﾝﾄﾘｰｼｰﾄ!H54</f>
        <v>0</v>
      </c>
      <c r="C39">
        <f>第3回ｴﾝﾄﾘｰｼｰﾄ!K54</f>
        <v>0</v>
      </c>
      <c r="G39">
        <f>第3回ｴﾝﾄﾘｰｼｰﾄ!C54</f>
        <v>0</v>
      </c>
      <c r="H39">
        <f>第3回ｴﾝﾄﾘｰｼｰﾄ!E54</f>
        <v>0</v>
      </c>
      <c r="I39" t="str">
        <f>第3回ｴﾝﾄﾘｰｼｰﾄ!F54</f>
        <v/>
      </c>
      <c r="J39">
        <f>第3回ｴﾝﾄﾘｰｼｰﾄ!G54</f>
        <v>0</v>
      </c>
      <c r="K39">
        <f>第3回ｴﾝﾄﾘｰｼｰﾄ!F14</f>
        <v>0</v>
      </c>
      <c r="M39">
        <f>第3回ｴﾝﾄﾘｰｼｰﾄ!J10</f>
        <v>0</v>
      </c>
    </row>
    <row r="40" spans="1:13" x14ac:dyDescent="0.2">
      <c r="A40">
        <f>第3回ｴﾝﾄﾘｰｼｰﾄ!H55</f>
        <v>0</v>
      </c>
      <c r="C40">
        <f>第3回ｴﾝﾄﾘｰｼｰﾄ!J55</f>
        <v>0</v>
      </c>
      <c r="G40">
        <f>第3回ｴﾝﾄﾘｰｼｰﾄ!C55</f>
        <v>0</v>
      </c>
      <c r="H40">
        <f>第3回ｴﾝﾄﾘｰｼｰﾄ!E55</f>
        <v>0</v>
      </c>
      <c r="I40" t="str">
        <f>第3回ｴﾝﾄﾘｰｼｰﾄ!F55</f>
        <v/>
      </c>
      <c r="J40">
        <f>第3回ｴﾝﾄﾘｰｼｰﾄ!G55</f>
        <v>0</v>
      </c>
      <c r="K40">
        <f>第3回ｴﾝﾄﾘｰｼｰﾄ!F14</f>
        <v>0</v>
      </c>
      <c r="M40">
        <f>第3回ｴﾝﾄﾘｰｼｰﾄ!J10</f>
        <v>0</v>
      </c>
    </row>
    <row r="41" spans="1:13" x14ac:dyDescent="0.2">
      <c r="A41">
        <f>第3回ｴﾝﾄﾘｰｼｰﾄ!H55</f>
        <v>0</v>
      </c>
      <c r="C41">
        <f>第3回ｴﾝﾄﾘｰｼｰﾄ!K55</f>
        <v>0</v>
      </c>
      <c r="G41">
        <f>第3回ｴﾝﾄﾘｰｼｰﾄ!C55</f>
        <v>0</v>
      </c>
      <c r="H41">
        <f>第3回ｴﾝﾄﾘｰｼｰﾄ!E55</f>
        <v>0</v>
      </c>
      <c r="I41" t="str">
        <f>第3回ｴﾝﾄﾘｰｼｰﾄ!F55</f>
        <v/>
      </c>
      <c r="J41">
        <f>第3回ｴﾝﾄﾘｰｼｰﾄ!G55</f>
        <v>0</v>
      </c>
      <c r="K41">
        <f>第3回ｴﾝﾄﾘｰｼｰﾄ!F14</f>
        <v>0</v>
      </c>
      <c r="M41">
        <f>第3回ｴﾝﾄﾘｰｼｰﾄ!J10</f>
        <v>0</v>
      </c>
    </row>
    <row r="42" spans="1:13" x14ac:dyDescent="0.2">
      <c r="A42">
        <f>第3回ｴﾝﾄﾘｰｼｰﾄ!H56</f>
        <v>0</v>
      </c>
      <c r="C42">
        <f>第3回ｴﾝﾄﾘｰｼｰﾄ!J56</f>
        <v>0</v>
      </c>
      <c r="G42">
        <f>第3回ｴﾝﾄﾘｰｼｰﾄ!C56</f>
        <v>0</v>
      </c>
      <c r="H42">
        <f>第3回ｴﾝﾄﾘｰｼｰﾄ!E56</f>
        <v>0</v>
      </c>
      <c r="I42" t="str">
        <f>第3回ｴﾝﾄﾘｰｼｰﾄ!F56</f>
        <v/>
      </c>
      <c r="J42">
        <f>第3回ｴﾝﾄﾘｰｼｰﾄ!G56</f>
        <v>0</v>
      </c>
      <c r="K42">
        <f>第3回ｴﾝﾄﾘｰｼｰﾄ!F14</f>
        <v>0</v>
      </c>
      <c r="M42">
        <f>第3回ｴﾝﾄﾘｰｼｰﾄ!J10</f>
        <v>0</v>
      </c>
    </row>
    <row r="43" spans="1:13" x14ac:dyDescent="0.2">
      <c r="A43">
        <f>第3回ｴﾝﾄﾘｰｼｰﾄ!H56</f>
        <v>0</v>
      </c>
      <c r="C43">
        <f>第3回ｴﾝﾄﾘｰｼｰﾄ!K56</f>
        <v>0</v>
      </c>
      <c r="G43">
        <f>第3回ｴﾝﾄﾘｰｼｰﾄ!C56</f>
        <v>0</v>
      </c>
      <c r="H43">
        <f>第3回ｴﾝﾄﾘｰｼｰﾄ!E56</f>
        <v>0</v>
      </c>
      <c r="I43" t="str">
        <f>第3回ｴﾝﾄﾘｰｼｰﾄ!F56</f>
        <v/>
      </c>
      <c r="J43">
        <f>第3回ｴﾝﾄﾘｰｼｰﾄ!G56</f>
        <v>0</v>
      </c>
      <c r="K43">
        <f>第3回ｴﾝﾄﾘｰｼｰﾄ!F14</f>
        <v>0</v>
      </c>
      <c r="M43">
        <f>第3回ｴﾝﾄﾘｰｼｰﾄ!J10</f>
        <v>0</v>
      </c>
    </row>
    <row r="44" spans="1:13" x14ac:dyDescent="0.2">
      <c r="A44">
        <f>第3回ｴﾝﾄﾘｰｼｰﾄ!H57</f>
        <v>0</v>
      </c>
      <c r="C44">
        <f>第3回ｴﾝﾄﾘｰｼｰﾄ!J57</f>
        <v>0</v>
      </c>
      <c r="G44">
        <f>第3回ｴﾝﾄﾘｰｼｰﾄ!C57</f>
        <v>0</v>
      </c>
      <c r="H44">
        <f>第3回ｴﾝﾄﾘｰｼｰﾄ!E57</f>
        <v>0</v>
      </c>
      <c r="I44" t="str">
        <f>第3回ｴﾝﾄﾘｰｼｰﾄ!F57</f>
        <v/>
      </c>
      <c r="J44">
        <f>第3回ｴﾝﾄﾘｰｼｰﾄ!G57</f>
        <v>0</v>
      </c>
      <c r="K44">
        <f>第3回ｴﾝﾄﾘｰｼｰﾄ!F14</f>
        <v>0</v>
      </c>
      <c r="M44">
        <f>第3回ｴﾝﾄﾘｰｼｰﾄ!J10</f>
        <v>0</v>
      </c>
    </row>
    <row r="45" spans="1:13" x14ac:dyDescent="0.2">
      <c r="A45">
        <f>第3回ｴﾝﾄﾘｰｼｰﾄ!H57</f>
        <v>0</v>
      </c>
      <c r="C45">
        <f>第3回ｴﾝﾄﾘｰｼｰﾄ!K57</f>
        <v>0</v>
      </c>
      <c r="G45">
        <f>第3回ｴﾝﾄﾘｰｼｰﾄ!C57</f>
        <v>0</v>
      </c>
      <c r="H45">
        <f>第3回ｴﾝﾄﾘｰｼｰﾄ!E57</f>
        <v>0</v>
      </c>
      <c r="I45" t="str">
        <f>第3回ｴﾝﾄﾘｰｼｰﾄ!F57</f>
        <v/>
      </c>
      <c r="J45">
        <f>第3回ｴﾝﾄﾘｰｼｰﾄ!G57</f>
        <v>0</v>
      </c>
      <c r="K45">
        <f>第3回ｴﾝﾄﾘｰｼｰﾄ!F14</f>
        <v>0</v>
      </c>
      <c r="M45">
        <f>第3回ｴﾝﾄﾘｰｼｰﾄ!J10</f>
        <v>0</v>
      </c>
    </row>
    <row r="46" spans="1:13" x14ac:dyDescent="0.2">
      <c r="A46">
        <f>第3回ｴﾝﾄﾘｰｼｰﾄ!H58</f>
        <v>0</v>
      </c>
      <c r="C46">
        <f>第3回ｴﾝﾄﾘｰｼｰﾄ!J58</f>
        <v>0</v>
      </c>
      <c r="G46">
        <f>第3回ｴﾝﾄﾘｰｼｰﾄ!C58</f>
        <v>0</v>
      </c>
      <c r="H46">
        <f>第3回ｴﾝﾄﾘｰｼｰﾄ!E58</f>
        <v>0</v>
      </c>
      <c r="I46" t="str">
        <f>第3回ｴﾝﾄﾘｰｼｰﾄ!F58</f>
        <v/>
      </c>
      <c r="J46">
        <f>第3回ｴﾝﾄﾘｰｼｰﾄ!G58</f>
        <v>0</v>
      </c>
      <c r="K46">
        <f>第3回ｴﾝﾄﾘｰｼｰﾄ!F14</f>
        <v>0</v>
      </c>
      <c r="M46">
        <f>第3回ｴﾝﾄﾘｰｼｰﾄ!J10</f>
        <v>0</v>
      </c>
    </row>
    <row r="47" spans="1:13" x14ac:dyDescent="0.2">
      <c r="A47">
        <f>第3回ｴﾝﾄﾘｰｼｰﾄ!H58</f>
        <v>0</v>
      </c>
      <c r="C47">
        <f>第3回ｴﾝﾄﾘｰｼｰﾄ!K58</f>
        <v>0</v>
      </c>
      <c r="G47">
        <f>第3回ｴﾝﾄﾘｰｼｰﾄ!C58</f>
        <v>0</v>
      </c>
      <c r="H47">
        <f>第3回ｴﾝﾄﾘｰｼｰﾄ!E58</f>
        <v>0</v>
      </c>
      <c r="I47" t="str">
        <f>第3回ｴﾝﾄﾘｰｼｰﾄ!F58</f>
        <v/>
      </c>
      <c r="J47">
        <f>第3回ｴﾝﾄﾘｰｼｰﾄ!G58</f>
        <v>0</v>
      </c>
      <c r="K47">
        <f>第3回ｴﾝﾄﾘｰｼｰﾄ!F14</f>
        <v>0</v>
      </c>
      <c r="M47">
        <f>第3回ｴﾝﾄﾘｰｼｰﾄ!J10</f>
        <v>0</v>
      </c>
    </row>
    <row r="48" spans="1:13" x14ac:dyDescent="0.2">
      <c r="A48">
        <f>第3回ｴﾝﾄﾘｰｼｰﾄ!H59</f>
        <v>0</v>
      </c>
      <c r="C48">
        <f>第3回ｴﾝﾄﾘｰｼｰﾄ!J59</f>
        <v>0</v>
      </c>
      <c r="G48">
        <f>第3回ｴﾝﾄﾘｰｼｰﾄ!C59</f>
        <v>0</v>
      </c>
      <c r="H48">
        <f>第3回ｴﾝﾄﾘｰｼｰﾄ!E59</f>
        <v>0</v>
      </c>
      <c r="I48" t="str">
        <f>第3回ｴﾝﾄﾘｰｼｰﾄ!F59</f>
        <v/>
      </c>
      <c r="J48">
        <f>第3回ｴﾝﾄﾘｰｼｰﾄ!G59</f>
        <v>0</v>
      </c>
      <c r="K48">
        <f>第3回ｴﾝﾄﾘｰｼｰﾄ!F14</f>
        <v>0</v>
      </c>
      <c r="M48">
        <f>第3回ｴﾝﾄﾘｰｼｰﾄ!J10</f>
        <v>0</v>
      </c>
    </row>
    <row r="49" spans="1:13" x14ac:dyDescent="0.2">
      <c r="A49">
        <f>第3回ｴﾝﾄﾘｰｼｰﾄ!H59</f>
        <v>0</v>
      </c>
      <c r="C49">
        <f>第3回ｴﾝﾄﾘｰｼｰﾄ!K59</f>
        <v>0</v>
      </c>
      <c r="G49">
        <f>第3回ｴﾝﾄﾘｰｼｰﾄ!C59</f>
        <v>0</v>
      </c>
      <c r="H49">
        <f>第3回ｴﾝﾄﾘｰｼｰﾄ!E59</f>
        <v>0</v>
      </c>
      <c r="I49" t="str">
        <f>第3回ｴﾝﾄﾘｰｼｰﾄ!F59</f>
        <v/>
      </c>
      <c r="J49">
        <f>第3回ｴﾝﾄﾘｰｼｰﾄ!G59</f>
        <v>0</v>
      </c>
      <c r="K49">
        <f>第3回ｴﾝﾄﾘｰｼｰﾄ!F14</f>
        <v>0</v>
      </c>
      <c r="M49">
        <f>第3回ｴﾝﾄﾘｰｼｰﾄ!J10</f>
        <v>0</v>
      </c>
    </row>
    <row r="50" spans="1:13" x14ac:dyDescent="0.2">
      <c r="A50">
        <f>第3回ｴﾝﾄﾘｰｼｰﾄ!H60</f>
        <v>0</v>
      </c>
      <c r="C50">
        <f>第3回ｴﾝﾄﾘｰｼｰﾄ!J60</f>
        <v>0</v>
      </c>
      <c r="G50">
        <f>第3回ｴﾝﾄﾘｰｼｰﾄ!C60</f>
        <v>0</v>
      </c>
      <c r="H50">
        <f>第3回ｴﾝﾄﾘｰｼｰﾄ!E60</f>
        <v>0</v>
      </c>
      <c r="I50" t="str">
        <f>第3回ｴﾝﾄﾘｰｼｰﾄ!F60</f>
        <v/>
      </c>
      <c r="J50">
        <f>第3回ｴﾝﾄﾘｰｼｰﾄ!G60</f>
        <v>0</v>
      </c>
      <c r="K50">
        <f>第3回ｴﾝﾄﾘｰｼｰﾄ!F14</f>
        <v>0</v>
      </c>
      <c r="M50">
        <f>第3回ｴﾝﾄﾘｰｼｰﾄ!J10</f>
        <v>0</v>
      </c>
    </row>
    <row r="51" spans="1:13" x14ac:dyDescent="0.2">
      <c r="A51">
        <f>第3回ｴﾝﾄﾘｰｼｰﾄ!H60</f>
        <v>0</v>
      </c>
      <c r="C51">
        <f>第3回ｴﾝﾄﾘｰｼｰﾄ!K60</f>
        <v>0</v>
      </c>
      <c r="G51">
        <f>第3回ｴﾝﾄﾘｰｼｰﾄ!C60</f>
        <v>0</v>
      </c>
      <c r="H51">
        <f>第3回ｴﾝﾄﾘｰｼｰﾄ!E60</f>
        <v>0</v>
      </c>
      <c r="I51" t="str">
        <f>第3回ｴﾝﾄﾘｰｼｰﾄ!F60</f>
        <v/>
      </c>
      <c r="J51">
        <f>第3回ｴﾝﾄﾘｰｼｰﾄ!G60</f>
        <v>0</v>
      </c>
      <c r="K51">
        <f>第3回ｴﾝﾄﾘｰｼｰﾄ!F14</f>
        <v>0</v>
      </c>
      <c r="M51">
        <f>第3回ｴﾝﾄﾘｰｼｰﾄ!J10</f>
        <v>0</v>
      </c>
    </row>
    <row r="52" spans="1:13" x14ac:dyDescent="0.2">
      <c r="A52">
        <f>第3回ｴﾝﾄﾘｰｼｰﾄ!H61</f>
        <v>0</v>
      </c>
      <c r="C52">
        <f>第3回ｴﾝﾄﾘｰｼｰﾄ!J61</f>
        <v>0</v>
      </c>
      <c r="G52">
        <f>第3回ｴﾝﾄﾘｰｼｰﾄ!C61</f>
        <v>0</v>
      </c>
      <c r="H52">
        <f>第3回ｴﾝﾄﾘｰｼｰﾄ!E61</f>
        <v>0</v>
      </c>
      <c r="I52" t="str">
        <f>第3回ｴﾝﾄﾘｰｼｰﾄ!F61</f>
        <v/>
      </c>
      <c r="J52">
        <f>第3回ｴﾝﾄﾘｰｼｰﾄ!G61</f>
        <v>0</v>
      </c>
      <c r="K52">
        <f>第3回ｴﾝﾄﾘｰｼｰﾄ!F14</f>
        <v>0</v>
      </c>
      <c r="M52">
        <f>第3回ｴﾝﾄﾘｰｼｰﾄ!J10</f>
        <v>0</v>
      </c>
    </row>
    <row r="53" spans="1:13" x14ac:dyDescent="0.2">
      <c r="A53">
        <f>第3回ｴﾝﾄﾘｰｼｰﾄ!H61</f>
        <v>0</v>
      </c>
      <c r="C53">
        <f>第3回ｴﾝﾄﾘｰｼｰﾄ!K61</f>
        <v>0</v>
      </c>
      <c r="G53">
        <f>第3回ｴﾝﾄﾘｰｼｰﾄ!C61</f>
        <v>0</v>
      </c>
      <c r="H53">
        <f>第3回ｴﾝﾄﾘｰｼｰﾄ!E61</f>
        <v>0</v>
      </c>
      <c r="I53" t="str">
        <f>第3回ｴﾝﾄﾘｰｼｰﾄ!F61</f>
        <v/>
      </c>
      <c r="J53">
        <f>第3回ｴﾝﾄﾘｰｼｰﾄ!G61</f>
        <v>0</v>
      </c>
      <c r="K53">
        <f>第3回ｴﾝﾄﾘｰｼｰﾄ!F14</f>
        <v>0</v>
      </c>
      <c r="M53">
        <f>第3回ｴﾝﾄﾘｰｼｰﾄ!J10</f>
        <v>0</v>
      </c>
    </row>
    <row r="54" spans="1:13" x14ac:dyDescent="0.2">
      <c r="A54">
        <f>第3回ｴﾝﾄﾘｰｼｰﾄ!H62</f>
        <v>0</v>
      </c>
      <c r="C54">
        <f>第3回ｴﾝﾄﾘｰｼｰﾄ!J62</f>
        <v>0</v>
      </c>
      <c r="G54">
        <f>第3回ｴﾝﾄﾘｰｼｰﾄ!C62</f>
        <v>0</v>
      </c>
      <c r="H54">
        <f>第3回ｴﾝﾄﾘｰｼｰﾄ!E62</f>
        <v>0</v>
      </c>
      <c r="I54" t="str">
        <f>第3回ｴﾝﾄﾘｰｼｰﾄ!F62</f>
        <v/>
      </c>
      <c r="J54">
        <f>第3回ｴﾝﾄﾘｰｼｰﾄ!G62</f>
        <v>0</v>
      </c>
      <c r="K54">
        <f>第3回ｴﾝﾄﾘｰｼｰﾄ!F14</f>
        <v>0</v>
      </c>
      <c r="M54">
        <f>第3回ｴﾝﾄﾘｰｼｰﾄ!J10</f>
        <v>0</v>
      </c>
    </row>
    <row r="55" spans="1:13" x14ac:dyDescent="0.2">
      <c r="A55">
        <f>第3回ｴﾝﾄﾘｰｼｰﾄ!H62</f>
        <v>0</v>
      </c>
      <c r="C55">
        <f>第3回ｴﾝﾄﾘｰｼｰﾄ!K62</f>
        <v>0</v>
      </c>
      <c r="G55">
        <f>第3回ｴﾝﾄﾘｰｼｰﾄ!C62</f>
        <v>0</v>
      </c>
      <c r="H55">
        <f>第3回ｴﾝﾄﾘｰｼｰﾄ!E62</f>
        <v>0</v>
      </c>
      <c r="I55" t="str">
        <f>第3回ｴﾝﾄﾘｰｼｰﾄ!F62</f>
        <v/>
      </c>
      <c r="J55">
        <f>第3回ｴﾝﾄﾘｰｼｰﾄ!G62</f>
        <v>0</v>
      </c>
      <c r="K55">
        <f>第3回ｴﾝﾄﾘｰｼｰﾄ!F14</f>
        <v>0</v>
      </c>
      <c r="M55">
        <f>第3回ｴﾝﾄﾘｰｼｰﾄ!J10</f>
        <v>0</v>
      </c>
    </row>
    <row r="56" spans="1:13" x14ac:dyDescent="0.2">
      <c r="A56">
        <f>第3回ｴﾝﾄﾘｰｼｰﾄ!H63</f>
        <v>0</v>
      </c>
      <c r="C56">
        <f>第3回ｴﾝﾄﾘｰｼｰﾄ!J63</f>
        <v>0</v>
      </c>
      <c r="G56">
        <f>第3回ｴﾝﾄﾘｰｼｰﾄ!C63</f>
        <v>0</v>
      </c>
      <c r="H56">
        <f>第3回ｴﾝﾄﾘｰｼｰﾄ!E63</f>
        <v>0</v>
      </c>
      <c r="I56" t="str">
        <f>第3回ｴﾝﾄﾘｰｼｰﾄ!F63</f>
        <v/>
      </c>
      <c r="J56">
        <f>第3回ｴﾝﾄﾘｰｼｰﾄ!G63</f>
        <v>0</v>
      </c>
      <c r="K56">
        <f>第3回ｴﾝﾄﾘｰｼｰﾄ!F14</f>
        <v>0</v>
      </c>
      <c r="M56">
        <f>第3回ｴﾝﾄﾘｰｼｰﾄ!J10</f>
        <v>0</v>
      </c>
    </row>
    <row r="57" spans="1:13" x14ac:dyDescent="0.2">
      <c r="A57">
        <f>第3回ｴﾝﾄﾘｰｼｰﾄ!H63</f>
        <v>0</v>
      </c>
      <c r="C57">
        <f>第3回ｴﾝﾄﾘｰｼｰﾄ!K63</f>
        <v>0</v>
      </c>
      <c r="G57">
        <f>第3回ｴﾝﾄﾘｰｼｰﾄ!C63</f>
        <v>0</v>
      </c>
      <c r="H57">
        <f>第3回ｴﾝﾄﾘｰｼｰﾄ!E63</f>
        <v>0</v>
      </c>
      <c r="I57" t="str">
        <f>第3回ｴﾝﾄﾘｰｼｰﾄ!F63</f>
        <v/>
      </c>
      <c r="J57">
        <f>第3回ｴﾝﾄﾘｰｼｰﾄ!G63</f>
        <v>0</v>
      </c>
      <c r="K57">
        <f>第3回ｴﾝﾄﾘｰｼｰﾄ!F14</f>
        <v>0</v>
      </c>
      <c r="M57">
        <f>第3回ｴﾝﾄﾘｰｼｰﾄ!J10</f>
        <v>0</v>
      </c>
    </row>
    <row r="58" spans="1:13" x14ac:dyDescent="0.2">
      <c r="A58">
        <f>第3回ｴﾝﾄﾘｰｼｰﾄ!H64</f>
        <v>0</v>
      </c>
      <c r="C58">
        <f>第3回ｴﾝﾄﾘｰｼｰﾄ!J64</f>
        <v>0</v>
      </c>
      <c r="G58">
        <f>第3回ｴﾝﾄﾘｰｼｰﾄ!C64</f>
        <v>0</v>
      </c>
      <c r="H58">
        <f>第3回ｴﾝﾄﾘｰｼｰﾄ!E64</f>
        <v>0</v>
      </c>
      <c r="I58" t="str">
        <f>第3回ｴﾝﾄﾘｰｼｰﾄ!F64</f>
        <v/>
      </c>
      <c r="J58">
        <f>第3回ｴﾝﾄﾘｰｼｰﾄ!G64</f>
        <v>0</v>
      </c>
      <c r="K58">
        <f>第3回ｴﾝﾄﾘｰｼｰﾄ!F14</f>
        <v>0</v>
      </c>
      <c r="M58">
        <f>第3回ｴﾝﾄﾘｰｼｰﾄ!J10</f>
        <v>0</v>
      </c>
    </row>
    <row r="59" spans="1:13" x14ac:dyDescent="0.2">
      <c r="A59">
        <f>第3回ｴﾝﾄﾘｰｼｰﾄ!H64</f>
        <v>0</v>
      </c>
      <c r="C59">
        <f>第3回ｴﾝﾄﾘｰｼｰﾄ!K64</f>
        <v>0</v>
      </c>
      <c r="G59">
        <f>第3回ｴﾝﾄﾘｰｼｰﾄ!C64</f>
        <v>0</v>
      </c>
      <c r="H59">
        <f>第3回ｴﾝﾄﾘｰｼｰﾄ!E64</f>
        <v>0</v>
      </c>
      <c r="I59" t="str">
        <f>第3回ｴﾝﾄﾘｰｼｰﾄ!F64</f>
        <v/>
      </c>
      <c r="J59">
        <f>第3回ｴﾝﾄﾘｰｼｰﾄ!G64</f>
        <v>0</v>
      </c>
      <c r="K59">
        <f>第3回ｴﾝﾄﾘｰｼｰﾄ!F14</f>
        <v>0</v>
      </c>
      <c r="M59">
        <f>第3回ｴﾝﾄﾘｰｼｰﾄ!J10</f>
        <v>0</v>
      </c>
    </row>
    <row r="60" spans="1:13" x14ac:dyDescent="0.2">
      <c r="A60">
        <f>第3回ｴﾝﾄﾘｰｼｰﾄ!H65</f>
        <v>0</v>
      </c>
      <c r="C60">
        <f>第3回ｴﾝﾄﾘｰｼｰﾄ!J65</f>
        <v>0</v>
      </c>
      <c r="G60">
        <f>第3回ｴﾝﾄﾘｰｼｰﾄ!C65</f>
        <v>0</v>
      </c>
      <c r="H60">
        <f>第3回ｴﾝﾄﾘｰｼｰﾄ!E65</f>
        <v>0</v>
      </c>
      <c r="I60" t="str">
        <f>第3回ｴﾝﾄﾘｰｼｰﾄ!F65</f>
        <v/>
      </c>
      <c r="J60">
        <f>第3回ｴﾝﾄﾘｰｼｰﾄ!G65</f>
        <v>0</v>
      </c>
      <c r="K60">
        <f>第3回ｴﾝﾄﾘｰｼｰﾄ!F14</f>
        <v>0</v>
      </c>
      <c r="M60">
        <f>第3回ｴﾝﾄﾘｰｼｰﾄ!J10</f>
        <v>0</v>
      </c>
    </row>
    <row r="61" spans="1:13" x14ac:dyDescent="0.2">
      <c r="A61">
        <f>第3回ｴﾝﾄﾘｰｼｰﾄ!H65</f>
        <v>0</v>
      </c>
      <c r="C61">
        <f>第3回ｴﾝﾄﾘｰｼｰﾄ!K65</f>
        <v>0</v>
      </c>
      <c r="G61">
        <f>第3回ｴﾝﾄﾘｰｼｰﾄ!C65</f>
        <v>0</v>
      </c>
      <c r="H61">
        <f>第3回ｴﾝﾄﾘｰｼｰﾄ!E65</f>
        <v>0</v>
      </c>
      <c r="I61" t="str">
        <f>第3回ｴﾝﾄﾘｰｼｰﾄ!F65</f>
        <v/>
      </c>
      <c r="J61">
        <f>第3回ｴﾝﾄﾘｰｼｰﾄ!G65</f>
        <v>0</v>
      </c>
      <c r="K61">
        <f>第3回ｴﾝﾄﾘｰｼｰﾄ!F14</f>
        <v>0</v>
      </c>
      <c r="M61">
        <f>第3回ｴﾝﾄﾘｰｼｰﾄ!J10</f>
        <v>0</v>
      </c>
    </row>
    <row r="62" spans="1:13" x14ac:dyDescent="0.2">
      <c r="A62">
        <f>第3回ｴﾝﾄﾘｰｼｰﾄ!H66</f>
        <v>0</v>
      </c>
      <c r="C62">
        <f>第3回ｴﾝﾄﾘｰｼｰﾄ!J66</f>
        <v>0</v>
      </c>
      <c r="G62">
        <f>第3回ｴﾝﾄﾘｰｼｰﾄ!C66</f>
        <v>0</v>
      </c>
      <c r="H62">
        <f>第3回ｴﾝﾄﾘｰｼｰﾄ!E66</f>
        <v>0</v>
      </c>
      <c r="I62" t="str">
        <f>第3回ｴﾝﾄﾘｰｼｰﾄ!F66</f>
        <v/>
      </c>
      <c r="J62">
        <f>第3回ｴﾝﾄﾘｰｼｰﾄ!G66</f>
        <v>0</v>
      </c>
      <c r="K62">
        <f>第3回ｴﾝﾄﾘｰｼｰﾄ!F14</f>
        <v>0</v>
      </c>
      <c r="M62">
        <f>第3回ｴﾝﾄﾘｰｼｰﾄ!J10</f>
        <v>0</v>
      </c>
    </row>
    <row r="63" spans="1:13" x14ac:dyDescent="0.2">
      <c r="A63">
        <f>第3回ｴﾝﾄﾘｰｼｰﾄ!H66</f>
        <v>0</v>
      </c>
      <c r="C63">
        <f>第3回ｴﾝﾄﾘｰｼｰﾄ!K66</f>
        <v>0</v>
      </c>
      <c r="G63">
        <f>第3回ｴﾝﾄﾘｰｼｰﾄ!C66</f>
        <v>0</v>
      </c>
      <c r="H63">
        <f>第3回ｴﾝﾄﾘｰｼｰﾄ!E66</f>
        <v>0</v>
      </c>
      <c r="I63" t="str">
        <f>第3回ｴﾝﾄﾘｰｼｰﾄ!F66</f>
        <v/>
      </c>
      <c r="J63">
        <f>第3回ｴﾝﾄﾘｰｼｰﾄ!G66</f>
        <v>0</v>
      </c>
      <c r="K63">
        <f>第3回ｴﾝﾄﾘｰｼｰﾄ!F14</f>
        <v>0</v>
      </c>
      <c r="M63">
        <f>第3回ｴﾝﾄﾘｰｼｰﾄ!J10</f>
        <v>0</v>
      </c>
    </row>
    <row r="64" spans="1:13" x14ac:dyDescent="0.2">
      <c r="A64">
        <f>第3回ｴﾝﾄﾘｰｼｰﾄ!H67</f>
        <v>0</v>
      </c>
      <c r="C64">
        <f>第3回ｴﾝﾄﾘｰｼｰﾄ!J67</f>
        <v>0</v>
      </c>
      <c r="G64">
        <f>第3回ｴﾝﾄﾘｰｼｰﾄ!C67</f>
        <v>0</v>
      </c>
      <c r="H64">
        <f>第3回ｴﾝﾄﾘｰｼｰﾄ!E67</f>
        <v>0</v>
      </c>
      <c r="I64" t="str">
        <f>第3回ｴﾝﾄﾘｰｼｰﾄ!F67</f>
        <v/>
      </c>
      <c r="J64">
        <f>第3回ｴﾝﾄﾘｰｼｰﾄ!G67</f>
        <v>0</v>
      </c>
      <c r="K64">
        <f>第3回ｴﾝﾄﾘｰｼｰﾄ!F14</f>
        <v>0</v>
      </c>
      <c r="M64">
        <f>第3回ｴﾝﾄﾘｰｼｰﾄ!J10</f>
        <v>0</v>
      </c>
    </row>
    <row r="65" spans="1:13" x14ac:dyDescent="0.2">
      <c r="A65">
        <f>第3回ｴﾝﾄﾘｰｼｰﾄ!H67</f>
        <v>0</v>
      </c>
      <c r="C65">
        <f>第3回ｴﾝﾄﾘｰｼｰﾄ!K67</f>
        <v>0</v>
      </c>
      <c r="G65">
        <f>第3回ｴﾝﾄﾘｰｼｰﾄ!C67</f>
        <v>0</v>
      </c>
      <c r="H65">
        <f>第3回ｴﾝﾄﾘｰｼｰﾄ!E67</f>
        <v>0</v>
      </c>
      <c r="I65" t="str">
        <f>第3回ｴﾝﾄﾘｰｼｰﾄ!F67</f>
        <v/>
      </c>
      <c r="J65">
        <f>第3回ｴﾝﾄﾘｰｼｰﾄ!G67</f>
        <v>0</v>
      </c>
      <c r="K65">
        <f>第3回ｴﾝﾄﾘｰｼｰﾄ!F14</f>
        <v>0</v>
      </c>
      <c r="M65">
        <f>第3回ｴﾝﾄﾘｰｼｰﾄ!J10</f>
        <v>0</v>
      </c>
    </row>
    <row r="66" spans="1:13" x14ac:dyDescent="0.2">
      <c r="A66">
        <f>第3回ｴﾝﾄﾘｰｼｰﾄ!H68</f>
        <v>0</v>
      </c>
      <c r="C66">
        <f>第3回ｴﾝﾄﾘｰｼｰﾄ!J68</f>
        <v>0</v>
      </c>
      <c r="G66">
        <f>第3回ｴﾝﾄﾘｰｼｰﾄ!C68</f>
        <v>0</v>
      </c>
      <c r="H66">
        <f>第3回ｴﾝﾄﾘｰｼｰﾄ!E68</f>
        <v>0</v>
      </c>
      <c r="I66" t="str">
        <f>第3回ｴﾝﾄﾘｰｼｰﾄ!F68</f>
        <v/>
      </c>
      <c r="J66">
        <f>第3回ｴﾝﾄﾘｰｼｰﾄ!G68</f>
        <v>0</v>
      </c>
      <c r="K66">
        <f>第3回ｴﾝﾄﾘｰｼｰﾄ!F14</f>
        <v>0</v>
      </c>
      <c r="M66">
        <f>第3回ｴﾝﾄﾘｰｼｰﾄ!J10</f>
        <v>0</v>
      </c>
    </row>
    <row r="67" spans="1:13" x14ac:dyDescent="0.2">
      <c r="A67">
        <f>第3回ｴﾝﾄﾘｰｼｰﾄ!H68</f>
        <v>0</v>
      </c>
      <c r="C67">
        <f>第3回ｴﾝﾄﾘｰｼｰﾄ!K68</f>
        <v>0</v>
      </c>
      <c r="G67">
        <f>第3回ｴﾝﾄﾘｰｼｰﾄ!C68</f>
        <v>0</v>
      </c>
      <c r="H67">
        <f>第3回ｴﾝﾄﾘｰｼｰﾄ!E68</f>
        <v>0</v>
      </c>
      <c r="I67" t="str">
        <f>第3回ｴﾝﾄﾘｰｼｰﾄ!F68</f>
        <v/>
      </c>
      <c r="J67">
        <f>第3回ｴﾝﾄﾘｰｼｰﾄ!G68</f>
        <v>0</v>
      </c>
      <c r="K67">
        <f>第3回ｴﾝﾄﾘｰｼｰﾄ!F14</f>
        <v>0</v>
      </c>
      <c r="M67">
        <f>第3回ｴﾝﾄﾘｰｼｰﾄ!J10</f>
        <v>0</v>
      </c>
    </row>
    <row r="68" spans="1:13" x14ac:dyDescent="0.2">
      <c r="A68">
        <f>第3回ｴﾝﾄﾘｰｼｰﾄ!H69</f>
        <v>0</v>
      </c>
      <c r="C68">
        <f>第3回ｴﾝﾄﾘｰｼｰﾄ!J69</f>
        <v>0</v>
      </c>
      <c r="G68">
        <f>第3回ｴﾝﾄﾘｰｼｰﾄ!C69</f>
        <v>0</v>
      </c>
      <c r="H68">
        <f>第3回ｴﾝﾄﾘｰｼｰﾄ!E69</f>
        <v>0</v>
      </c>
      <c r="I68" t="str">
        <f>第3回ｴﾝﾄﾘｰｼｰﾄ!F69</f>
        <v/>
      </c>
      <c r="J68">
        <f>第3回ｴﾝﾄﾘｰｼｰﾄ!G69</f>
        <v>0</v>
      </c>
      <c r="K68">
        <f>第3回ｴﾝﾄﾘｰｼｰﾄ!F14</f>
        <v>0</v>
      </c>
      <c r="M68">
        <f>第3回ｴﾝﾄﾘｰｼｰﾄ!J10</f>
        <v>0</v>
      </c>
    </row>
    <row r="69" spans="1:13" x14ac:dyDescent="0.2">
      <c r="A69">
        <f>第3回ｴﾝﾄﾘｰｼｰﾄ!H69</f>
        <v>0</v>
      </c>
      <c r="C69">
        <f>第3回ｴﾝﾄﾘｰｼｰﾄ!K69</f>
        <v>0</v>
      </c>
      <c r="G69">
        <f>第3回ｴﾝﾄﾘｰｼｰﾄ!C69</f>
        <v>0</v>
      </c>
      <c r="H69">
        <f>第3回ｴﾝﾄﾘｰｼｰﾄ!E69</f>
        <v>0</v>
      </c>
      <c r="I69" t="str">
        <f>第3回ｴﾝﾄﾘｰｼｰﾄ!F69</f>
        <v/>
      </c>
      <c r="J69">
        <f>第3回ｴﾝﾄﾘｰｼｰﾄ!G69</f>
        <v>0</v>
      </c>
      <c r="K69">
        <f>第3回ｴﾝﾄﾘｰｼｰﾄ!F14</f>
        <v>0</v>
      </c>
      <c r="M69">
        <f>第3回ｴﾝﾄﾘｰｼｰﾄ!J10</f>
        <v>0</v>
      </c>
    </row>
    <row r="70" spans="1:13" x14ac:dyDescent="0.2">
      <c r="A70">
        <f>第3回ｴﾝﾄﾘｰｼｰﾄ!H70</f>
        <v>0</v>
      </c>
      <c r="C70">
        <f>第3回ｴﾝﾄﾘｰｼｰﾄ!J70</f>
        <v>0</v>
      </c>
      <c r="G70">
        <f>第3回ｴﾝﾄﾘｰｼｰﾄ!C70</f>
        <v>0</v>
      </c>
      <c r="H70">
        <f>第3回ｴﾝﾄﾘｰｼｰﾄ!E70</f>
        <v>0</v>
      </c>
      <c r="I70" t="str">
        <f>第3回ｴﾝﾄﾘｰｼｰﾄ!F70</f>
        <v/>
      </c>
      <c r="J70">
        <f>第3回ｴﾝﾄﾘｰｼｰﾄ!G70</f>
        <v>0</v>
      </c>
      <c r="K70">
        <f>第3回ｴﾝﾄﾘｰｼｰﾄ!F14</f>
        <v>0</v>
      </c>
      <c r="M70">
        <f>第3回ｴﾝﾄﾘｰｼｰﾄ!J10</f>
        <v>0</v>
      </c>
    </row>
    <row r="71" spans="1:13" x14ac:dyDescent="0.2">
      <c r="A71">
        <f>第3回ｴﾝﾄﾘｰｼｰﾄ!H70</f>
        <v>0</v>
      </c>
      <c r="C71">
        <f>第3回ｴﾝﾄﾘｰｼｰﾄ!K70</f>
        <v>0</v>
      </c>
      <c r="G71">
        <f>第3回ｴﾝﾄﾘｰｼｰﾄ!C70</f>
        <v>0</v>
      </c>
      <c r="H71">
        <f>第3回ｴﾝﾄﾘｰｼｰﾄ!E70</f>
        <v>0</v>
      </c>
      <c r="I71" t="str">
        <f>第3回ｴﾝﾄﾘｰｼｰﾄ!F70</f>
        <v/>
      </c>
      <c r="J71">
        <f>第3回ｴﾝﾄﾘｰｼｰﾄ!G70</f>
        <v>0</v>
      </c>
      <c r="K71">
        <f>第3回ｴﾝﾄﾘｰｼｰﾄ!F14</f>
        <v>0</v>
      </c>
      <c r="M71">
        <f>第3回ｴﾝﾄﾘｰｼｰﾄ!J10</f>
        <v>0</v>
      </c>
    </row>
    <row r="72" spans="1:13" x14ac:dyDescent="0.2">
      <c r="A72">
        <f>第3回ｴﾝﾄﾘｰｼｰﾄ!H71</f>
        <v>0</v>
      </c>
      <c r="C72">
        <f>第3回ｴﾝﾄﾘｰｼｰﾄ!J71</f>
        <v>0</v>
      </c>
      <c r="G72">
        <f>第3回ｴﾝﾄﾘｰｼｰﾄ!C71</f>
        <v>0</v>
      </c>
      <c r="H72">
        <f>第3回ｴﾝﾄﾘｰｼｰﾄ!E71</f>
        <v>0</v>
      </c>
      <c r="I72" t="str">
        <f>第3回ｴﾝﾄﾘｰｼｰﾄ!F71</f>
        <v/>
      </c>
      <c r="J72">
        <f>第3回ｴﾝﾄﾘｰｼｰﾄ!G71</f>
        <v>0</v>
      </c>
      <c r="K72">
        <f>第3回ｴﾝﾄﾘｰｼｰﾄ!F14</f>
        <v>0</v>
      </c>
      <c r="M72">
        <f>第3回ｴﾝﾄﾘｰｼｰﾄ!J10</f>
        <v>0</v>
      </c>
    </row>
    <row r="73" spans="1:13" x14ac:dyDescent="0.2">
      <c r="A73">
        <f>第3回ｴﾝﾄﾘｰｼｰﾄ!H71</f>
        <v>0</v>
      </c>
      <c r="C73">
        <f>第3回ｴﾝﾄﾘｰｼｰﾄ!K71</f>
        <v>0</v>
      </c>
      <c r="G73">
        <f>第3回ｴﾝﾄﾘｰｼｰﾄ!C71</f>
        <v>0</v>
      </c>
      <c r="H73">
        <f>第3回ｴﾝﾄﾘｰｼｰﾄ!E71</f>
        <v>0</v>
      </c>
      <c r="I73" t="str">
        <f>第3回ｴﾝﾄﾘｰｼｰﾄ!F71</f>
        <v/>
      </c>
      <c r="J73">
        <f>第3回ｴﾝﾄﾘｰｼｰﾄ!G71</f>
        <v>0</v>
      </c>
      <c r="K73">
        <f>第3回ｴﾝﾄﾘｰｼｰﾄ!F14</f>
        <v>0</v>
      </c>
      <c r="M73">
        <f>第3回ｴﾝﾄﾘｰｼｰﾄ!J10</f>
        <v>0</v>
      </c>
    </row>
    <row r="74" spans="1:13" x14ac:dyDescent="0.2">
      <c r="A74">
        <f>第3回ｴﾝﾄﾘｰｼｰﾄ!H72</f>
        <v>0</v>
      </c>
      <c r="C74">
        <f>第3回ｴﾝﾄﾘｰｼｰﾄ!J72</f>
        <v>0</v>
      </c>
      <c r="G74">
        <f>第3回ｴﾝﾄﾘｰｼｰﾄ!C72</f>
        <v>0</v>
      </c>
      <c r="H74">
        <f>第3回ｴﾝﾄﾘｰｼｰﾄ!E72</f>
        <v>0</v>
      </c>
      <c r="I74" t="str">
        <f>第3回ｴﾝﾄﾘｰｼｰﾄ!F72</f>
        <v/>
      </c>
      <c r="J74">
        <f>第3回ｴﾝﾄﾘｰｼｰﾄ!G72</f>
        <v>0</v>
      </c>
      <c r="K74">
        <f>第3回ｴﾝﾄﾘｰｼｰﾄ!F14</f>
        <v>0</v>
      </c>
      <c r="M74">
        <f>第3回ｴﾝﾄﾘｰｼｰﾄ!J10</f>
        <v>0</v>
      </c>
    </row>
    <row r="75" spans="1:13" x14ac:dyDescent="0.2">
      <c r="A75">
        <f>第3回ｴﾝﾄﾘｰｼｰﾄ!H72</f>
        <v>0</v>
      </c>
      <c r="C75">
        <f>第3回ｴﾝﾄﾘｰｼｰﾄ!K72</f>
        <v>0</v>
      </c>
      <c r="G75">
        <f>第3回ｴﾝﾄﾘｰｼｰﾄ!C72</f>
        <v>0</v>
      </c>
      <c r="H75">
        <f>第3回ｴﾝﾄﾘｰｼｰﾄ!E72</f>
        <v>0</v>
      </c>
      <c r="I75" t="str">
        <f>第3回ｴﾝﾄﾘｰｼｰﾄ!F72</f>
        <v/>
      </c>
      <c r="J75">
        <f>第3回ｴﾝﾄﾘｰｼｰﾄ!G72</f>
        <v>0</v>
      </c>
      <c r="K75">
        <f>第3回ｴﾝﾄﾘｰｼｰﾄ!F14</f>
        <v>0</v>
      </c>
      <c r="M75">
        <f>第3回ｴﾝﾄﾘｰｼｰﾄ!J10</f>
        <v>0</v>
      </c>
    </row>
    <row r="76" spans="1:13" x14ac:dyDescent="0.2">
      <c r="A76">
        <f>第3回ｴﾝﾄﾘｰｼｰﾄ!H73</f>
        <v>0</v>
      </c>
      <c r="C76">
        <f>第3回ｴﾝﾄﾘｰｼｰﾄ!J73</f>
        <v>0</v>
      </c>
      <c r="G76">
        <f>第3回ｴﾝﾄﾘｰｼｰﾄ!C73</f>
        <v>0</v>
      </c>
      <c r="H76">
        <f>第3回ｴﾝﾄﾘｰｼｰﾄ!E73</f>
        <v>0</v>
      </c>
      <c r="I76" t="str">
        <f>第3回ｴﾝﾄﾘｰｼｰﾄ!F73</f>
        <v/>
      </c>
      <c r="J76">
        <f>第3回ｴﾝﾄﾘｰｼｰﾄ!G73</f>
        <v>0</v>
      </c>
      <c r="K76">
        <f>第3回ｴﾝﾄﾘｰｼｰﾄ!F14</f>
        <v>0</v>
      </c>
      <c r="M76">
        <f>第3回ｴﾝﾄﾘｰｼｰﾄ!J10</f>
        <v>0</v>
      </c>
    </row>
    <row r="77" spans="1:13" x14ac:dyDescent="0.2">
      <c r="A77">
        <f>第3回ｴﾝﾄﾘｰｼｰﾄ!H73</f>
        <v>0</v>
      </c>
      <c r="C77">
        <f>第3回ｴﾝﾄﾘｰｼｰﾄ!K73</f>
        <v>0</v>
      </c>
      <c r="G77">
        <f>第3回ｴﾝﾄﾘｰｼｰﾄ!C73</f>
        <v>0</v>
      </c>
      <c r="H77">
        <f>第3回ｴﾝﾄﾘｰｼｰﾄ!E73</f>
        <v>0</v>
      </c>
      <c r="I77" t="str">
        <f>第3回ｴﾝﾄﾘｰｼｰﾄ!F73</f>
        <v/>
      </c>
      <c r="J77">
        <f>第3回ｴﾝﾄﾘｰｼｰﾄ!G73</f>
        <v>0</v>
      </c>
      <c r="K77">
        <f>第3回ｴﾝﾄﾘｰｼｰﾄ!F14</f>
        <v>0</v>
      </c>
      <c r="M77">
        <f>第3回ｴﾝﾄﾘｰｼｰﾄ!J10</f>
        <v>0</v>
      </c>
    </row>
    <row r="78" spans="1:13" x14ac:dyDescent="0.2">
      <c r="A78">
        <f>第3回ｴﾝﾄﾘｰｼｰﾄ!H74</f>
        <v>0</v>
      </c>
      <c r="C78">
        <f>第3回ｴﾝﾄﾘｰｼｰﾄ!J74</f>
        <v>0</v>
      </c>
      <c r="G78">
        <f>第3回ｴﾝﾄﾘｰｼｰﾄ!C74</f>
        <v>0</v>
      </c>
      <c r="H78">
        <f>第3回ｴﾝﾄﾘｰｼｰﾄ!E74</f>
        <v>0</v>
      </c>
      <c r="I78" t="str">
        <f>第3回ｴﾝﾄﾘｰｼｰﾄ!F74</f>
        <v/>
      </c>
      <c r="J78">
        <f>第3回ｴﾝﾄﾘｰｼｰﾄ!G74</f>
        <v>0</v>
      </c>
      <c r="K78">
        <f>第3回ｴﾝﾄﾘｰｼｰﾄ!F14</f>
        <v>0</v>
      </c>
      <c r="M78">
        <f>第3回ｴﾝﾄﾘｰｼｰﾄ!J10</f>
        <v>0</v>
      </c>
    </row>
    <row r="79" spans="1:13" x14ac:dyDescent="0.2">
      <c r="A79">
        <f>第3回ｴﾝﾄﾘｰｼｰﾄ!H74</f>
        <v>0</v>
      </c>
      <c r="C79">
        <f>第3回ｴﾝﾄﾘｰｼｰﾄ!K74</f>
        <v>0</v>
      </c>
      <c r="G79">
        <f>第3回ｴﾝﾄﾘｰｼｰﾄ!C74</f>
        <v>0</v>
      </c>
      <c r="H79">
        <f>第3回ｴﾝﾄﾘｰｼｰﾄ!E74</f>
        <v>0</v>
      </c>
      <c r="I79" t="str">
        <f>第3回ｴﾝﾄﾘｰｼｰﾄ!F74</f>
        <v/>
      </c>
      <c r="J79">
        <f>第3回ｴﾝﾄﾘｰｼｰﾄ!G74</f>
        <v>0</v>
      </c>
      <c r="K79">
        <f>第3回ｴﾝﾄﾘｰｼｰﾄ!F14</f>
        <v>0</v>
      </c>
      <c r="M79">
        <f>第3回ｴﾝﾄﾘｰｼｰﾄ!J10</f>
        <v>0</v>
      </c>
    </row>
    <row r="80" spans="1:13" x14ac:dyDescent="0.2">
      <c r="A80">
        <f>第3回ｴﾝﾄﾘｰｼｰﾄ!H75</f>
        <v>0</v>
      </c>
      <c r="C80">
        <f>第3回ｴﾝﾄﾘｰｼｰﾄ!J75</f>
        <v>0</v>
      </c>
      <c r="G80">
        <f>第3回ｴﾝﾄﾘｰｼｰﾄ!C75</f>
        <v>0</v>
      </c>
      <c r="H80">
        <f>第3回ｴﾝﾄﾘｰｼｰﾄ!E75</f>
        <v>0</v>
      </c>
      <c r="I80" t="str">
        <f>第3回ｴﾝﾄﾘｰｼｰﾄ!F75</f>
        <v/>
      </c>
      <c r="J80">
        <f>第3回ｴﾝﾄﾘｰｼｰﾄ!G75</f>
        <v>0</v>
      </c>
      <c r="K80">
        <f>第3回ｴﾝﾄﾘｰｼｰﾄ!F14</f>
        <v>0</v>
      </c>
      <c r="M80">
        <f>第3回ｴﾝﾄﾘｰｼｰﾄ!J10</f>
        <v>0</v>
      </c>
    </row>
    <row r="81" spans="1:13" x14ac:dyDescent="0.2">
      <c r="A81">
        <f>第3回ｴﾝﾄﾘｰｼｰﾄ!H75</f>
        <v>0</v>
      </c>
      <c r="C81">
        <f>第3回ｴﾝﾄﾘｰｼｰﾄ!K75</f>
        <v>0</v>
      </c>
      <c r="G81">
        <f>第3回ｴﾝﾄﾘｰｼｰﾄ!C75</f>
        <v>0</v>
      </c>
      <c r="H81">
        <f>第3回ｴﾝﾄﾘｰｼｰﾄ!E75</f>
        <v>0</v>
      </c>
      <c r="I81" t="str">
        <f>第3回ｴﾝﾄﾘｰｼｰﾄ!F75</f>
        <v/>
      </c>
      <c r="J81">
        <f>第3回ｴﾝﾄﾘｰｼｰﾄ!G75</f>
        <v>0</v>
      </c>
      <c r="K81">
        <f>第3回ｴﾝﾄﾘｰｼｰﾄ!F14</f>
        <v>0</v>
      </c>
      <c r="M81">
        <f>第3回ｴﾝﾄﾘｰｼｰﾄ!J10</f>
        <v>0</v>
      </c>
    </row>
    <row r="82" spans="1:13" x14ac:dyDescent="0.2">
      <c r="A82">
        <f>第3回ｴﾝﾄﾘｰｼｰﾄ!H76</f>
        <v>0</v>
      </c>
      <c r="C82">
        <f>第3回ｴﾝﾄﾘｰｼｰﾄ!J76</f>
        <v>0</v>
      </c>
      <c r="G82">
        <f>第3回ｴﾝﾄﾘｰｼｰﾄ!C76</f>
        <v>0</v>
      </c>
      <c r="H82">
        <f>第3回ｴﾝﾄﾘｰｼｰﾄ!E76</f>
        <v>0</v>
      </c>
      <c r="I82" t="str">
        <f>第3回ｴﾝﾄﾘｰｼｰﾄ!F76</f>
        <v/>
      </c>
      <c r="J82">
        <f>第3回ｴﾝﾄﾘｰｼｰﾄ!G76</f>
        <v>0</v>
      </c>
      <c r="K82">
        <f>第3回ｴﾝﾄﾘｰｼｰﾄ!F14</f>
        <v>0</v>
      </c>
      <c r="M82">
        <f>第3回ｴﾝﾄﾘｰｼｰﾄ!J10</f>
        <v>0</v>
      </c>
    </row>
    <row r="83" spans="1:13" x14ac:dyDescent="0.2">
      <c r="A83">
        <f>第3回ｴﾝﾄﾘｰｼｰﾄ!H76</f>
        <v>0</v>
      </c>
      <c r="C83">
        <f>第3回ｴﾝﾄﾘｰｼｰﾄ!K76</f>
        <v>0</v>
      </c>
      <c r="G83">
        <f>第3回ｴﾝﾄﾘｰｼｰﾄ!C76</f>
        <v>0</v>
      </c>
      <c r="H83">
        <f>第3回ｴﾝﾄﾘｰｼｰﾄ!E76</f>
        <v>0</v>
      </c>
      <c r="I83" t="str">
        <f>第3回ｴﾝﾄﾘｰｼｰﾄ!F76</f>
        <v/>
      </c>
      <c r="J83">
        <f>第3回ｴﾝﾄﾘｰｼｰﾄ!G76</f>
        <v>0</v>
      </c>
      <c r="K83">
        <f>第3回ｴﾝﾄﾘｰｼｰﾄ!F14</f>
        <v>0</v>
      </c>
      <c r="M83">
        <f>第3回ｴﾝﾄﾘｰｼｰﾄ!J10</f>
        <v>0</v>
      </c>
    </row>
    <row r="84" spans="1:13" x14ac:dyDescent="0.2">
      <c r="A84">
        <f>第3回ｴﾝﾄﾘｰｼｰﾄ!H77</f>
        <v>0</v>
      </c>
      <c r="C84">
        <f>第3回ｴﾝﾄﾘｰｼｰﾄ!J77</f>
        <v>0</v>
      </c>
      <c r="G84">
        <f>第3回ｴﾝﾄﾘｰｼｰﾄ!C77</f>
        <v>0</v>
      </c>
      <c r="H84">
        <f>第3回ｴﾝﾄﾘｰｼｰﾄ!E77</f>
        <v>0</v>
      </c>
      <c r="I84" t="str">
        <f>第3回ｴﾝﾄﾘｰｼｰﾄ!F77</f>
        <v/>
      </c>
      <c r="J84">
        <f>第3回ｴﾝﾄﾘｰｼｰﾄ!G77</f>
        <v>0</v>
      </c>
      <c r="K84">
        <f>第3回ｴﾝﾄﾘｰｼｰﾄ!F14</f>
        <v>0</v>
      </c>
      <c r="M84">
        <f>第3回ｴﾝﾄﾘｰｼｰﾄ!J10</f>
        <v>0</v>
      </c>
    </row>
    <row r="85" spans="1:13" x14ac:dyDescent="0.2">
      <c r="A85">
        <f>第3回ｴﾝﾄﾘｰｼｰﾄ!H77</f>
        <v>0</v>
      </c>
      <c r="C85">
        <f>第3回ｴﾝﾄﾘｰｼｰﾄ!K77</f>
        <v>0</v>
      </c>
      <c r="G85">
        <f>第3回ｴﾝﾄﾘｰｼｰﾄ!C77</f>
        <v>0</v>
      </c>
      <c r="H85">
        <f>第3回ｴﾝﾄﾘｰｼｰﾄ!E77</f>
        <v>0</v>
      </c>
      <c r="I85" t="str">
        <f>第3回ｴﾝﾄﾘｰｼｰﾄ!F77</f>
        <v/>
      </c>
      <c r="J85">
        <f>第3回ｴﾝﾄﾘｰｼｰﾄ!G77</f>
        <v>0</v>
      </c>
      <c r="K85">
        <f>第3回ｴﾝﾄﾘｰｼｰﾄ!F14</f>
        <v>0</v>
      </c>
      <c r="M85">
        <f>第3回ｴﾝﾄﾘｰｼｰﾄ!J10</f>
        <v>0</v>
      </c>
    </row>
    <row r="86" spans="1:13" x14ac:dyDescent="0.2">
      <c r="A86">
        <f>第3回ｴﾝﾄﾘｰｼｰﾄ!H78</f>
        <v>0</v>
      </c>
      <c r="C86">
        <f>第3回ｴﾝﾄﾘｰｼｰﾄ!J78</f>
        <v>0</v>
      </c>
      <c r="G86">
        <f>第3回ｴﾝﾄﾘｰｼｰﾄ!C78</f>
        <v>0</v>
      </c>
      <c r="H86">
        <f>第3回ｴﾝﾄﾘｰｼｰﾄ!E78</f>
        <v>0</v>
      </c>
      <c r="I86" t="str">
        <f>第3回ｴﾝﾄﾘｰｼｰﾄ!F78</f>
        <v/>
      </c>
      <c r="J86">
        <f>第3回ｴﾝﾄﾘｰｼｰﾄ!G78</f>
        <v>0</v>
      </c>
      <c r="K86">
        <f>第3回ｴﾝﾄﾘｰｼｰﾄ!F14</f>
        <v>0</v>
      </c>
      <c r="M86">
        <f>第3回ｴﾝﾄﾘｰｼｰﾄ!J10</f>
        <v>0</v>
      </c>
    </row>
    <row r="87" spans="1:13" x14ac:dyDescent="0.2">
      <c r="A87">
        <f>第3回ｴﾝﾄﾘｰｼｰﾄ!H78</f>
        <v>0</v>
      </c>
      <c r="C87">
        <f>第3回ｴﾝﾄﾘｰｼｰﾄ!K78</f>
        <v>0</v>
      </c>
      <c r="G87">
        <f>第3回ｴﾝﾄﾘｰｼｰﾄ!C78</f>
        <v>0</v>
      </c>
      <c r="H87">
        <f>第3回ｴﾝﾄﾘｰｼｰﾄ!E78</f>
        <v>0</v>
      </c>
      <c r="I87" t="str">
        <f>第3回ｴﾝﾄﾘｰｼｰﾄ!F78</f>
        <v/>
      </c>
      <c r="J87">
        <f>第3回ｴﾝﾄﾘｰｼｰﾄ!G78</f>
        <v>0</v>
      </c>
      <c r="K87">
        <f>第3回ｴﾝﾄﾘｰｼｰﾄ!F14</f>
        <v>0</v>
      </c>
      <c r="M87">
        <f>第3回ｴﾝﾄﾘｰｼｰﾄ!J10</f>
        <v>0</v>
      </c>
    </row>
    <row r="88" spans="1:13" x14ac:dyDescent="0.2">
      <c r="A88">
        <f>第3回ｴﾝﾄﾘｰｼｰﾄ!H79</f>
        <v>0</v>
      </c>
      <c r="C88">
        <f>第3回ｴﾝﾄﾘｰｼｰﾄ!J79</f>
        <v>0</v>
      </c>
      <c r="G88">
        <f>第3回ｴﾝﾄﾘｰｼｰﾄ!C79</f>
        <v>0</v>
      </c>
      <c r="H88">
        <f>第3回ｴﾝﾄﾘｰｼｰﾄ!E79</f>
        <v>0</v>
      </c>
      <c r="I88" t="str">
        <f>第3回ｴﾝﾄﾘｰｼｰﾄ!F79</f>
        <v/>
      </c>
      <c r="J88">
        <f>第3回ｴﾝﾄﾘｰｼｰﾄ!G79</f>
        <v>0</v>
      </c>
      <c r="K88">
        <f>第3回ｴﾝﾄﾘｰｼｰﾄ!F14</f>
        <v>0</v>
      </c>
      <c r="M88">
        <f>第3回ｴﾝﾄﾘｰｼｰﾄ!J10</f>
        <v>0</v>
      </c>
    </row>
    <row r="89" spans="1:13" x14ac:dyDescent="0.2">
      <c r="A89">
        <f>第3回ｴﾝﾄﾘｰｼｰﾄ!H79</f>
        <v>0</v>
      </c>
      <c r="C89">
        <f>第3回ｴﾝﾄﾘｰｼｰﾄ!K79</f>
        <v>0</v>
      </c>
      <c r="G89">
        <f>第3回ｴﾝﾄﾘｰｼｰﾄ!C79</f>
        <v>0</v>
      </c>
      <c r="H89">
        <f>第3回ｴﾝﾄﾘｰｼｰﾄ!E79</f>
        <v>0</v>
      </c>
      <c r="I89" t="str">
        <f>第3回ｴﾝﾄﾘｰｼｰﾄ!F79</f>
        <v/>
      </c>
      <c r="J89">
        <f>第3回ｴﾝﾄﾘｰｼｰﾄ!G79</f>
        <v>0</v>
      </c>
      <c r="K89">
        <f>第3回ｴﾝﾄﾘｰｼｰﾄ!F14</f>
        <v>0</v>
      </c>
      <c r="M89">
        <f>第3回ｴﾝﾄﾘｰｼｰﾄ!J10</f>
        <v>0</v>
      </c>
    </row>
    <row r="90" spans="1:13" x14ac:dyDescent="0.2">
      <c r="A90">
        <f>第3回ｴﾝﾄﾘｰｼｰﾄ!H80</f>
        <v>0</v>
      </c>
      <c r="C90">
        <f>第3回ｴﾝﾄﾘｰｼｰﾄ!J80</f>
        <v>0</v>
      </c>
      <c r="G90">
        <f>第3回ｴﾝﾄﾘｰｼｰﾄ!C80</f>
        <v>0</v>
      </c>
      <c r="H90">
        <f>第3回ｴﾝﾄﾘｰｼｰﾄ!E80</f>
        <v>0</v>
      </c>
      <c r="I90" t="str">
        <f>第3回ｴﾝﾄﾘｰｼｰﾄ!F80</f>
        <v/>
      </c>
      <c r="J90">
        <f>第3回ｴﾝﾄﾘｰｼｰﾄ!G80</f>
        <v>0</v>
      </c>
      <c r="K90">
        <f>第3回ｴﾝﾄﾘｰｼｰﾄ!F14</f>
        <v>0</v>
      </c>
      <c r="M90">
        <f>第3回ｴﾝﾄﾘｰｼｰﾄ!J10</f>
        <v>0</v>
      </c>
    </row>
    <row r="91" spans="1:13" x14ac:dyDescent="0.2">
      <c r="A91">
        <f>第3回ｴﾝﾄﾘｰｼｰﾄ!H80</f>
        <v>0</v>
      </c>
      <c r="C91">
        <f>第3回ｴﾝﾄﾘｰｼｰﾄ!K80</f>
        <v>0</v>
      </c>
      <c r="G91">
        <f>第3回ｴﾝﾄﾘｰｼｰﾄ!C80</f>
        <v>0</v>
      </c>
      <c r="H91">
        <f>第3回ｴﾝﾄﾘｰｼｰﾄ!E80</f>
        <v>0</v>
      </c>
      <c r="I91" t="str">
        <f>第3回ｴﾝﾄﾘｰｼｰﾄ!F80</f>
        <v/>
      </c>
      <c r="J91">
        <f>第3回ｴﾝﾄﾘｰｼｰﾄ!G80</f>
        <v>0</v>
      </c>
      <c r="K91">
        <f>第3回ｴﾝﾄﾘｰｼｰﾄ!F14</f>
        <v>0</v>
      </c>
      <c r="M91">
        <f>第3回ｴﾝﾄﾘｰｼｰﾄ!J10</f>
        <v>0</v>
      </c>
    </row>
    <row r="92" spans="1:13" x14ac:dyDescent="0.2">
      <c r="A92">
        <f>第3回ｴﾝﾄﾘｰｼｰﾄ!H81</f>
        <v>0</v>
      </c>
      <c r="C92">
        <f>第3回ｴﾝﾄﾘｰｼｰﾄ!J81</f>
        <v>0</v>
      </c>
      <c r="G92">
        <f>第3回ｴﾝﾄﾘｰｼｰﾄ!C81</f>
        <v>0</v>
      </c>
      <c r="H92">
        <f>第3回ｴﾝﾄﾘｰｼｰﾄ!E81</f>
        <v>0</v>
      </c>
      <c r="I92" t="str">
        <f>第3回ｴﾝﾄﾘｰｼｰﾄ!F81</f>
        <v/>
      </c>
      <c r="J92">
        <f>第3回ｴﾝﾄﾘｰｼｰﾄ!G81</f>
        <v>0</v>
      </c>
      <c r="K92">
        <f>第3回ｴﾝﾄﾘｰｼｰﾄ!F14</f>
        <v>0</v>
      </c>
      <c r="M92">
        <f>第3回ｴﾝﾄﾘｰｼｰﾄ!J10</f>
        <v>0</v>
      </c>
    </row>
    <row r="93" spans="1:13" x14ac:dyDescent="0.2">
      <c r="A93">
        <f>第3回ｴﾝﾄﾘｰｼｰﾄ!H81</f>
        <v>0</v>
      </c>
      <c r="C93">
        <f>第3回ｴﾝﾄﾘｰｼｰﾄ!K81</f>
        <v>0</v>
      </c>
      <c r="G93">
        <f>第3回ｴﾝﾄﾘｰｼｰﾄ!C81</f>
        <v>0</v>
      </c>
      <c r="H93">
        <f>第3回ｴﾝﾄﾘｰｼｰﾄ!E81</f>
        <v>0</v>
      </c>
      <c r="I93" t="str">
        <f>第3回ｴﾝﾄﾘｰｼｰﾄ!F81</f>
        <v/>
      </c>
      <c r="J93">
        <f>第3回ｴﾝﾄﾘｰｼｰﾄ!G81</f>
        <v>0</v>
      </c>
      <c r="K93">
        <f>第3回ｴﾝﾄﾘｰｼｰﾄ!F14</f>
        <v>0</v>
      </c>
      <c r="M93">
        <f>第3回ｴﾝﾄﾘｰｼｰﾄ!J10</f>
        <v>0</v>
      </c>
    </row>
    <row r="94" spans="1:13" x14ac:dyDescent="0.2">
      <c r="A94">
        <f>第3回ｴﾝﾄﾘｰｼｰﾄ!H82</f>
        <v>0</v>
      </c>
      <c r="C94">
        <f>第3回ｴﾝﾄﾘｰｼｰﾄ!J82</f>
        <v>0</v>
      </c>
      <c r="G94">
        <f>第3回ｴﾝﾄﾘｰｼｰﾄ!C82</f>
        <v>0</v>
      </c>
      <c r="H94">
        <f>第3回ｴﾝﾄﾘｰｼｰﾄ!E82</f>
        <v>0</v>
      </c>
      <c r="I94" t="str">
        <f>第3回ｴﾝﾄﾘｰｼｰﾄ!F82</f>
        <v/>
      </c>
      <c r="J94">
        <f>第3回ｴﾝﾄﾘｰｼｰﾄ!G82</f>
        <v>0</v>
      </c>
      <c r="K94">
        <f>第3回ｴﾝﾄﾘｰｼｰﾄ!F14</f>
        <v>0</v>
      </c>
      <c r="M94">
        <f>第3回ｴﾝﾄﾘｰｼｰﾄ!J10</f>
        <v>0</v>
      </c>
    </row>
    <row r="95" spans="1:13" x14ac:dyDescent="0.2">
      <c r="A95">
        <f>第3回ｴﾝﾄﾘｰｼｰﾄ!H82</f>
        <v>0</v>
      </c>
      <c r="C95">
        <f>第3回ｴﾝﾄﾘｰｼｰﾄ!K82</f>
        <v>0</v>
      </c>
      <c r="G95">
        <f>第3回ｴﾝﾄﾘｰｼｰﾄ!C82</f>
        <v>0</v>
      </c>
      <c r="H95">
        <f>第3回ｴﾝﾄﾘｰｼｰﾄ!E82</f>
        <v>0</v>
      </c>
      <c r="I95" t="str">
        <f>第3回ｴﾝﾄﾘｰｼｰﾄ!F82</f>
        <v/>
      </c>
      <c r="J95">
        <f>第3回ｴﾝﾄﾘｰｼｰﾄ!G82</f>
        <v>0</v>
      </c>
      <c r="K95">
        <f>第3回ｴﾝﾄﾘｰｼｰﾄ!F14</f>
        <v>0</v>
      </c>
      <c r="M95">
        <f>第3回ｴﾝﾄﾘｰｼｰﾄ!J10</f>
        <v>0</v>
      </c>
    </row>
    <row r="96" spans="1:13" x14ac:dyDescent="0.2">
      <c r="A96">
        <f>第3回ｴﾝﾄﾘｰｼｰﾄ!H83</f>
        <v>0</v>
      </c>
      <c r="C96">
        <f>第3回ｴﾝﾄﾘｰｼｰﾄ!J83</f>
        <v>0</v>
      </c>
      <c r="G96">
        <f>第3回ｴﾝﾄﾘｰｼｰﾄ!C83</f>
        <v>0</v>
      </c>
      <c r="H96">
        <f>第3回ｴﾝﾄﾘｰｼｰﾄ!E83</f>
        <v>0</v>
      </c>
      <c r="I96" t="str">
        <f>第3回ｴﾝﾄﾘｰｼｰﾄ!F83</f>
        <v/>
      </c>
      <c r="J96">
        <f>第3回ｴﾝﾄﾘｰｼｰﾄ!G83</f>
        <v>0</v>
      </c>
      <c r="K96">
        <f>第3回ｴﾝﾄﾘｰｼｰﾄ!F14</f>
        <v>0</v>
      </c>
      <c r="M96">
        <f>第3回ｴﾝﾄﾘｰｼｰﾄ!J10</f>
        <v>0</v>
      </c>
    </row>
    <row r="97" spans="1:13" x14ac:dyDescent="0.2">
      <c r="A97">
        <f>第3回ｴﾝﾄﾘｰｼｰﾄ!H83</f>
        <v>0</v>
      </c>
      <c r="C97">
        <f>第3回ｴﾝﾄﾘｰｼｰﾄ!K83</f>
        <v>0</v>
      </c>
      <c r="G97">
        <f>第3回ｴﾝﾄﾘｰｼｰﾄ!C83</f>
        <v>0</v>
      </c>
      <c r="H97">
        <f>第3回ｴﾝﾄﾘｰｼｰﾄ!E83</f>
        <v>0</v>
      </c>
      <c r="I97" t="str">
        <f>第3回ｴﾝﾄﾘｰｼｰﾄ!F83</f>
        <v/>
      </c>
      <c r="J97">
        <f>第3回ｴﾝﾄﾘｰｼｰﾄ!G83</f>
        <v>0</v>
      </c>
      <c r="K97">
        <f>第3回ｴﾝﾄﾘｰｼｰﾄ!F14</f>
        <v>0</v>
      </c>
      <c r="M97">
        <f>第3回ｴﾝﾄﾘｰｼｰﾄ!J10</f>
        <v>0</v>
      </c>
    </row>
    <row r="98" spans="1:13" x14ac:dyDescent="0.2">
      <c r="A98">
        <f>第3回ｴﾝﾄﾘｰｼｰﾄ!H84</f>
        <v>0</v>
      </c>
      <c r="C98">
        <f>第3回ｴﾝﾄﾘｰｼｰﾄ!J84</f>
        <v>0</v>
      </c>
      <c r="G98">
        <f>第3回ｴﾝﾄﾘｰｼｰﾄ!C84</f>
        <v>0</v>
      </c>
      <c r="H98">
        <f>第3回ｴﾝﾄﾘｰｼｰﾄ!E84</f>
        <v>0</v>
      </c>
      <c r="I98" t="str">
        <f>第3回ｴﾝﾄﾘｰｼｰﾄ!F84</f>
        <v/>
      </c>
      <c r="J98">
        <f>第3回ｴﾝﾄﾘｰｼｰﾄ!G84</f>
        <v>0</v>
      </c>
      <c r="K98">
        <f>第3回ｴﾝﾄﾘｰｼｰﾄ!F14</f>
        <v>0</v>
      </c>
      <c r="M98">
        <f>第3回ｴﾝﾄﾘｰｼｰﾄ!J10</f>
        <v>0</v>
      </c>
    </row>
    <row r="99" spans="1:13" x14ac:dyDescent="0.2">
      <c r="A99">
        <f>第3回ｴﾝﾄﾘｰｼｰﾄ!H84</f>
        <v>0</v>
      </c>
      <c r="C99">
        <f>第3回ｴﾝﾄﾘｰｼｰﾄ!K84</f>
        <v>0</v>
      </c>
      <c r="G99">
        <f>第3回ｴﾝﾄﾘｰｼｰﾄ!C84</f>
        <v>0</v>
      </c>
      <c r="H99">
        <f>第3回ｴﾝﾄﾘｰｼｰﾄ!E84</f>
        <v>0</v>
      </c>
      <c r="I99" t="str">
        <f>第3回ｴﾝﾄﾘｰｼｰﾄ!F84</f>
        <v/>
      </c>
      <c r="J99">
        <f>第3回ｴﾝﾄﾘｰｼｰﾄ!G84</f>
        <v>0</v>
      </c>
      <c r="K99">
        <f>第3回ｴﾝﾄﾘｰｼｰﾄ!F14</f>
        <v>0</v>
      </c>
      <c r="M99">
        <f>第3回ｴﾝﾄﾘｰｼｰﾄ!J10</f>
        <v>0</v>
      </c>
    </row>
    <row r="100" spans="1:13" x14ac:dyDescent="0.2">
      <c r="A100">
        <f>第3回ｴﾝﾄﾘｰｼｰﾄ!H85</f>
        <v>0</v>
      </c>
      <c r="C100">
        <f>第3回ｴﾝﾄﾘｰｼｰﾄ!J85</f>
        <v>0</v>
      </c>
      <c r="G100">
        <f>第3回ｴﾝﾄﾘｰｼｰﾄ!C85</f>
        <v>0</v>
      </c>
      <c r="H100">
        <f>第3回ｴﾝﾄﾘｰｼｰﾄ!E85</f>
        <v>0</v>
      </c>
      <c r="I100" t="str">
        <f>第3回ｴﾝﾄﾘｰｼｰﾄ!F85</f>
        <v/>
      </c>
      <c r="J100">
        <f>第3回ｴﾝﾄﾘｰｼｰﾄ!G85</f>
        <v>0</v>
      </c>
      <c r="K100">
        <f>第3回ｴﾝﾄﾘｰｼｰﾄ!F14</f>
        <v>0</v>
      </c>
      <c r="M100">
        <f>第3回ｴﾝﾄﾘｰｼｰﾄ!J10</f>
        <v>0</v>
      </c>
    </row>
    <row r="101" spans="1:13" x14ac:dyDescent="0.2">
      <c r="A101">
        <f>第3回ｴﾝﾄﾘｰｼｰﾄ!H85</f>
        <v>0</v>
      </c>
      <c r="C101">
        <f>第3回ｴﾝﾄﾘｰｼｰﾄ!K85</f>
        <v>0</v>
      </c>
      <c r="G101">
        <f>第3回ｴﾝﾄﾘｰｼｰﾄ!C85</f>
        <v>0</v>
      </c>
      <c r="H101">
        <f>第3回ｴﾝﾄﾘｰｼｰﾄ!E85</f>
        <v>0</v>
      </c>
      <c r="I101" t="str">
        <f>第3回ｴﾝﾄﾘｰｼｰﾄ!F85</f>
        <v/>
      </c>
      <c r="J101">
        <f>第3回ｴﾝﾄﾘｰｼｰﾄ!G85</f>
        <v>0</v>
      </c>
      <c r="K101">
        <f>第3回ｴﾝﾄﾘｰｼｰﾄ!F14</f>
        <v>0</v>
      </c>
      <c r="M101">
        <f>第3回ｴﾝﾄﾘｰｼｰﾄ!J10</f>
        <v>0</v>
      </c>
    </row>
    <row r="102" spans="1:13" x14ac:dyDescent="0.2">
      <c r="A102">
        <f>第3回ｴﾝﾄﾘｰｼｰﾄ!H36</f>
        <v>0</v>
      </c>
      <c r="C102">
        <f>第3回ｴﾝﾄﾘｰｼｰﾄ!L36</f>
        <v>0</v>
      </c>
      <c r="G102">
        <f>第3回ｴﾝﾄﾘｰｼｰﾄ!C36</f>
        <v>0</v>
      </c>
      <c r="H102">
        <f>第3回ｴﾝﾄﾘｰｼｰﾄ!E36</f>
        <v>0</v>
      </c>
      <c r="I102" t="str">
        <f>第3回ｴﾝﾄﾘｰｼｰﾄ!F36</f>
        <v/>
      </c>
      <c r="J102">
        <f>第3回ｴﾝﾄﾘｰｼｰﾄ!G36</f>
        <v>0</v>
      </c>
      <c r="K102">
        <f>第3回ｴﾝﾄﾘｰｼｰﾄ!F14</f>
        <v>0</v>
      </c>
      <c r="M102">
        <f>第3回ｴﾝﾄﾘｰｼｰﾄ!J10</f>
        <v>0</v>
      </c>
    </row>
    <row r="103" spans="1:13" x14ac:dyDescent="0.2">
      <c r="A103">
        <f>第3回ｴﾝﾄﾘｰｼｰﾄ!H37</f>
        <v>0</v>
      </c>
      <c r="C103">
        <f>第3回ｴﾝﾄﾘｰｼｰﾄ!L37</f>
        <v>0</v>
      </c>
      <c r="G103">
        <f>第3回ｴﾝﾄﾘｰｼｰﾄ!C37</f>
        <v>0</v>
      </c>
      <c r="H103">
        <f>第3回ｴﾝﾄﾘｰｼｰﾄ!E37</f>
        <v>0</v>
      </c>
      <c r="I103" t="str">
        <f>第3回ｴﾝﾄﾘｰｼｰﾄ!F37</f>
        <v/>
      </c>
      <c r="J103">
        <f>第3回ｴﾝﾄﾘｰｼｰﾄ!G37</f>
        <v>0</v>
      </c>
      <c r="K103">
        <f>第3回ｴﾝﾄﾘｰｼｰﾄ!F14</f>
        <v>0</v>
      </c>
      <c r="M103">
        <f>第3回ｴﾝﾄﾘｰｼｰﾄ!J10</f>
        <v>0</v>
      </c>
    </row>
    <row r="104" spans="1:13" x14ac:dyDescent="0.2">
      <c r="A104">
        <f>第3回ｴﾝﾄﾘｰｼｰﾄ!H38</f>
        <v>0</v>
      </c>
      <c r="C104">
        <f>第3回ｴﾝﾄﾘｰｼｰﾄ!L38</f>
        <v>0</v>
      </c>
      <c r="G104">
        <f>第3回ｴﾝﾄﾘｰｼｰﾄ!C38</f>
        <v>0</v>
      </c>
      <c r="H104">
        <f>第3回ｴﾝﾄﾘｰｼｰﾄ!E38</f>
        <v>0</v>
      </c>
      <c r="I104" t="str">
        <f>第3回ｴﾝﾄﾘｰｼｰﾄ!F38</f>
        <v/>
      </c>
      <c r="J104">
        <f>第3回ｴﾝﾄﾘｰｼｰﾄ!G38</f>
        <v>0</v>
      </c>
      <c r="K104">
        <f>第3回ｴﾝﾄﾘｰｼｰﾄ!F14</f>
        <v>0</v>
      </c>
      <c r="M104">
        <f>第3回ｴﾝﾄﾘｰｼｰﾄ!J10</f>
        <v>0</v>
      </c>
    </row>
    <row r="105" spans="1:13" x14ac:dyDescent="0.2">
      <c r="A105">
        <f>第3回ｴﾝﾄﾘｰｼｰﾄ!H39</f>
        <v>0</v>
      </c>
      <c r="C105">
        <f>第3回ｴﾝﾄﾘｰｼｰﾄ!L39</f>
        <v>0</v>
      </c>
      <c r="G105">
        <f>第3回ｴﾝﾄﾘｰｼｰﾄ!C39</f>
        <v>0</v>
      </c>
      <c r="H105">
        <f>第3回ｴﾝﾄﾘｰｼｰﾄ!E39</f>
        <v>0</v>
      </c>
      <c r="I105" t="str">
        <f>第3回ｴﾝﾄﾘｰｼｰﾄ!F39</f>
        <v/>
      </c>
      <c r="J105">
        <f>第3回ｴﾝﾄﾘｰｼｰﾄ!G39</f>
        <v>0</v>
      </c>
      <c r="K105">
        <f>第3回ｴﾝﾄﾘｰｼｰﾄ!F14</f>
        <v>0</v>
      </c>
      <c r="M105">
        <f>第3回ｴﾝﾄﾘｰｼｰﾄ!J10</f>
        <v>0</v>
      </c>
    </row>
    <row r="106" spans="1:13" x14ac:dyDescent="0.2">
      <c r="A106">
        <f>第3回ｴﾝﾄﾘｰｼｰﾄ!H40</f>
        <v>0</v>
      </c>
      <c r="C106">
        <f>第3回ｴﾝﾄﾘｰｼｰﾄ!L40</f>
        <v>0</v>
      </c>
      <c r="G106">
        <f>第3回ｴﾝﾄﾘｰｼｰﾄ!C40</f>
        <v>0</v>
      </c>
      <c r="H106">
        <f>第3回ｴﾝﾄﾘｰｼｰﾄ!E40</f>
        <v>0</v>
      </c>
      <c r="I106" t="str">
        <f>第3回ｴﾝﾄﾘｰｼｰﾄ!F40</f>
        <v/>
      </c>
      <c r="J106">
        <f>第3回ｴﾝﾄﾘｰｼｰﾄ!G40</f>
        <v>0</v>
      </c>
      <c r="K106">
        <f>第3回ｴﾝﾄﾘｰｼｰﾄ!F14</f>
        <v>0</v>
      </c>
      <c r="M106">
        <f>第3回ｴﾝﾄﾘｰｼｰﾄ!J10</f>
        <v>0</v>
      </c>
    </row>
    <row r="107" spans="1:13" x14ac:dyDescent="0.2">
      <c r="A107">
        <f>第3回ｴﾝﾄﾘｰｼｰﾄ!H41</f>
        <v>0</v>
      </c>
      <c r="C107">
        <f>第3回ｴﾝﾄﾘｰｼｰﾄ!L41</f>
        <v>0</v>
      </c>
      <c r="G107">
        <f>第3回ｴﾝﾄﾘｰｼｰﾄ!C41</f>
        <v>0</v>
      </c>
      <c r="H107">
        <f>第3回ｴﾝﾄﾘｰｼｰﾄ!E41</f>
        <v>0</v>
      </c>
      <c r="I107" t="str">
        <f>第3回ｴﾝﾄﾘｰｼｰﾄ!F41</f>
        <v/>
      </c>
      <c r="J107">
        <f>第3回ｴﾝﾄﾘｰｼｰﾄ!G41</f>
        <v>0</v>
      </c>
      <c r="K107">
        <f>第3回ｴﾝﾄﾘｰｼｰﾄ!F14</f>
        <v>0</v>
      </c>
      <c r="M107">
        <f>第3回ｴﾝﾄﾘｰｼｰﾄ!J10</f>
        <v>0</v>
      </c>
    </row>
    <row r="108" spans="1:13" x14ac:dyDescent="0.2">
      <c r="A108">
        <f>第3回ｴﾝﾄﾘｰｼｰﾄ!H42</f>
        <v>0</v>
      </c>
      <c r="C108">
        <f>第3回ｴﾝﾄﾘｰｼｰﾄ!L42</f>
        <v>0</v>
      </c>
      <c r="G108">
        <f>第3回ｴﾝﾄﾘｰｼｰﾄ!C42</f>
        <v>0</v>
      </c>
      <c r="H108">
        <f>第3回ｴﾝﾄﾘｰｼｰﾄ!E42</f>
        <v>0</v>
      </c>
      <c r="I108" t="str">
        <f>第3回ｴﾝﾄﾘｰｼｰﾄ!F42</f>
        <v/>
      </c>
      <c r="J108">
        <f>第3回ｴﾝﾄﾘｰｼｰﾄ!G42</f>
        <v>0</v>
      </c>
      <c r="K108">
        <f>第3回ｴﾝﾄﾘｰｼｰﾄ!F14</f>
        <v>0</v>
      </c>
      <c r="M108">
        <f>第3回ｴﾝﾄﾘｰｼｰﾄ!J10</f>
        <v>0</v>
      </c>
    </row>
    <row r="109" spans="1:13" x14ac:dyDescent="0.2">
      <c r="A109">
        <f>第3回ｴﾝﾄﾘｰｼｰﾄ!H43</f>
        <v>0</v>
      </c>
      <c r="C109">
        <f>第3回ｴﾝﾄﾘｰｼｰﾄ!L43</f>
        <v>0</v>
      </c>
      <c r="G109">
        <f>第3回ｴﾝﾄﾘｰｼｰﾄ!C43</f>
        <v>0</v>
      </c>
      <c r="H109">
        <f>第3回ｴﾝﾄﾘｰｼｰﾄ!E43</f>
        <v>0</v>
      </c>
      <c r="I109" t="str">
        <f>第3回ｴﾝﾄﾘｰｼｰﾄ!F43</f>
        <v/>
      </c>
      <c r="J109">
        <f>第3回ｴﾝﾄﾘｰｼｰﾄ!G43</f>
        <v>0</v>
      </c>
      <c r="K109">
        <f>第3回ｴﾝﾄﾘｰｼｰﾄ!F14</f>
        <v>0</v>
      </c>
      <c r="M109">
        <f>第3回ｴﾝﾄﾘｰｼｰﾄ!J10</f>
        <v>0</v>
      </c>
    </row>
    <row r="110" spans="1:13" x14ac:dyDescent="0.2">
      <c r="A110">
        <f>第3回ｴﾝﾄﾘｰｼｰﾄ!H44</f>
        <v>0</v>
      </c>
      <c r="C110">
        <f>第3回ｴﾝﾄﾘｰｼｰﾄ!L44</f>
        <v>0</v>
      </c>
      <c r="G110">
        <f>第3回ｴﾝﾄﾘｰｼｰﾄ!C44</f>
        <v>0</v>
      </c>
      <c r="H110">
        <f>第3回ｴﾝﾄﾘｰｼｰﾄ!E44</f>
        <v>0</v>
      </c>
      <c r="I110" t="str">
        <f>第3回ｴﾝﾄﾘｰｼｰﾄ!F44</f>
        <v/>
      </c>
      <c r="J110">
        <f>第3回ｴﾝﾄﾘｰｼｰﾄ!G44</f>
        <v>0</v>
      </c>
      <c r="K110">
        <f>第3回ｴﾝﾄﾘｰｼｰﾄ!F14</f>
        <v>0</v>
      </c>
      <c r="M110">
        <f>第3回ｴﾝﾄﾘｰｼｰﾄ!J10</f>
        <v>0</v>
      </c>
    </row>
    <row r="111" spans="1:13" x14ac:dyDescent="0.2">
      <c r="A111">
        <f>第3回ｴﾝﾄﾘｰｼｰﾄ!H45</f>
        <v>0</v>
      </c>
      <c r="C111">
        <f>第3回ｴﾝﾄﾘｰｼｰﾄ!L45</f>
        <v>0</v>
      </c>
      <c r="G111">
        <f>第3回ｴﾝﾄﾘｰｼｰﾄ!C45</f>
        <v>0</v>
      </c>
      <c r="H111">
        <f>第3回ｴﾝﾄﾘｰｼｰﾄ!E45</f>
        <v>0</v>
      </c>
      <c r="I111" t="str">
        <f>第3回ｴﾝﾄﾘｰｼｰﾄ!F45</f>
        <v/>
      </c>
      <c r="J111">
        <f>第3回ｴﾝﾄﾘｰｼｰﾄ!G45</f>
        <v>0</v>
      </c>
      <c r="K111">
        <f>第3回ｴﾝﾄﾘｰｼｰﾄ!F14</f>
        <v>0</v>
      </c>
      <c r="M111">
        <f>第3回ｴﾝﾄﾘｰｼｰﾄ!J10</f>
        <v>0</v>
      </c>
    </row>
    <row r="112" spans="1:13" x14ac:dyDescent="0.2">
      <c r="A112">
        <f>第3回ｴﾝﾄﾘｰｼｰﾄ!H46</f>
        <v>0</v>
      </c>
      <c r="C112">
        <f>第3回ｴﾝﾄﾘｰｼｰﾄ!L46</f>
        <v>0</v>
      </c>
      <c r="G112">
        <f>第3回ｴﾝﾄﾘｰｼｰﾄ!C46</f>
        <v>0</v>
      </c>
      <c r="H112">
        <f>第3回ｴﾝﾄﾘｰｼｰﾄ!E46</f>
        <v>0</v>
      </c>
      <c r="I112" t="str">
        <f>第3回ｴﾝﾄﾘｰｼｰﾄ!F46</f>
        <v/>
      </c>
      <c r="J112">
        <f>第3回ｴﾝﾄﾘｰｼｰﾄ!G46</f>
        <v>0</v>
      </c>
      <c r="K112">
        <f>第3回ｴﾝﾄﾘｰｼｰﾄ!F14</f>
        <v>0</v>
      </c>
      <c r="M112">
        <f>第3回ｴﾝﾄﾘｰｼｰﾄ!J10</f>
        <v>0</v>
      </c>
    </row>
    <row r="113" spans="1:13" x14ac:dyDescent="0.2">
      <c r="A113">
        <f>第3回ｴﾝﾄﾘｰｼｰﾄ!H47</f>
        <v>0</v>
      </c>
      <c r="C113">
        <f>第3回ｴﾝﾄﾘｰｼｰﾄ!L47</f>
        <v>0</v>
      </c>
      <c r="G113">
        <f>第3回ｴﾝﾄﾘｰｼｰﾄ!C47</f>
        <v>0</v>
      </c>
      <c r="H113">
        <f>第3回ｴﾝﾄﾘｰｼｰﾄ!E47</f>
        <v>0</v>
      </c>
      <c r="I113" t="str">
        <f>第3回ｴﾝﾄﾘｰｼｰﾄ!F47</f>
        <v/>
      </c>
      <c r="J113">
        <f>第3回ｴﾝﾄﾘｰｼｰﾄ!G47</f>
        <v>0</v>
      </c>
      <c r="K113">
        <f>第3回ｴﾝﾄﾘｰｼｰﾄ!F14</f>
        <v>0</v>
      </c>
      <c r="M113">
        <f>第3回ｴﾝﾄﾘｰｼｰﾄ!J10</f>
        <v>0</v>
      </c>
    </row>
    <row r="114" spans="1:13" x14ac:dyDescent="0.2">
      <c r="A114">
        <f>第3回ｴﾝﾄﾘｰｼｰﾄ!H48</f>
        <v>0</v>
      </c>
      <c r="C114">
        <f>第3回ｴﾝﾄﾘｰｼｰﾄ!L48</f>
        <v>0</v>
      </c>
      <c r="G114">
        <f>第3回ｴﾝﾄﾘｰｼｰﾄ!C48</f>
        <v>0</v>
      </c>
      <c r="H114">
        <f>第3回ｴﾝﾄﾘｰｼｰﾄ!E48</f>
        <v>0</v>
      </c>
      <c r="I114" t="str">
        <f>第3回ｴﾝﾄﾘｰｼｰﾄ!F48</f>
        <v/>
      </c>
      <c r="J114">
        <f>第3回ｴﾝﾄﾘｰｼｰﾄ!G48</f>
        <v>0</v>
      </c>
      <c r="K114">
        <f>第3回ｴﾝﾄﾘｰｼｰﾄ!F14</f>
        <v>0</v>
      </c>
      <c r="M114">
        <f>第3回ｴﾝﾄﾘｰｼｰﾄ!J10</f>
        <v>0</v>
      </c>
    </row>
    <row r="115" spans="1:13" x14ac:dyDescent="0.2">
      <c r="A115">
        <f>第3回ｴﾝﾄﾘｰｼｰﾄ!H49</f>
        <v>0</v>
      </c>
      <c r="C115">
        <f>第3回ｴﾝﾄﾘｰｼｰﾄ!L49</f>
        <v>0</v>
      </c>
      <c r="G115">
        <f>第3回ｴﾝﾄﾘｰｼｰﾄ!C49</f>
        <v>0</v>
      </c>
      <c r="H115">
        <f>第3回ｴﾝﾄﾘｰｼｰﾄ!E49</f>
        <v>0</v>
      </c>
      <c r="I115" t="str">
        <f>第3回ｴﾝﾄﾘｰｼｰﾄ!F49</f>
        <v/>
      </c>
      <c r="J115">
        <f>第3回ｴﾝﾄﾘｰｼｰﾄ!G49</f>
        <v>0</v>
      </c>
      <c r="K115">
        <f>第3回ｴﾝﾄﾘｰｼｰﾄ!F14</f>
        <v>0</v>
      </c>
      <c r="M115">
        <f>第3回ｴﾝﾄﾘｰｼｰﾄ!J10</f>
        <v>0</v>
      </c>
    </row>
    <row r="116" spans="1:13" x14ac:dyDescent="0.2">
      <c r="A116">
        <f>第3回ｴﾝﾄﾘｰｼｰﾄ!H50</f>
        <v>0</v>
      </c>
      <c r="C116">
        <f>第3回ｴﾝﾄﾘｰｼｰﾄ!L50</f>
        <v>0</v>
      </c>
      <c r="G116">
        <f>第3回ｴﾝﾄﾘｰｼｰﾄ!C50</f>
        <v>0</v>
      </c>
      <c r="H116">
        <f>第3回ｴﾝﾄﾘｰｼｰﾄ!E50</f>
        <v>0</v>
      </c>
      <c r="I116" t="str">
        <f>第3回ｴﾝﾄﾘｰｼｰﾄ!F50</f>
        <v/>
      </c>
      <c r="J116">
        <f>第3回ｴﾝﾄﾘｰｼｰﾄ!G50</f>
        <v>0</v>
      </c>
      <c r="K116">
        <f>第3回ｴﾝﾄﾘｰｼｰﾄ!F14</f>
        <v>0</v>
      </c>
      <c r="M116">
        <f>第3回ｴﾝﾄﾘｰｼｰﾄ!J10</f>
        <v>0</v>
      </c>
    </row>
    <row r="117" spans="1:13" x14ac:dyDescent="0.2">
      <c r="A117">
        <f>第3回ｴﾝﾄﾘｰｼｰﾄ!H51</f>
        <v>0</v>
      </c>
      <c r="C117">
        <f>第3回ｴﾝﾄﾘｰｼｰﾄ!L51</f>
        <v>0</v>
      </c>
      <c r="G117">
        <f>第3回ｴﾝﾄﾘｰｼｰﾄ!C51</f>
        <v>0</v>
      </c>
      <c r="H117">
        <f>第3回ｴﾝﾄﾘｰｼｰﾄ!E51</f>
        <v>0</v>
      </c>
      <c r="I117" t="str">
        <f>第3回ｴﾝﾄﾘｰｼｰﾄ!F51</f>
        <v/>
      </c>
      <c r="J117">
        <f>第3回ｴﾝﾄﾘｰｼｰﾄ!G51</f>
        <v>0</v>
      </c>
      <c r="K117">
        <f>第3回ｴﾝﾄﾘｰｼｰﾄ!F14</f>
        <v>0</v>
      </c>
      <c r="M117">
        <f>第3回ｴﾝﾄﾘｰｼｰﾄ!J10</f>
        <v>0</v>
      </c>
    </row>
    <row r="118" spans="1:13" x14ac:dyDescent="0.2">
      <c r="A118">
        <f>第3回ｴﾝﾄﾘｰｼｰﾄ!H52</f>
        <v>0</v>
      </c>
      <c r="C118">
        <f>第3回ｴﾝﾄﾘｰｼｰﾄ!L52</f>
        <v>0</v>
      </c>
      <c r="G118">
        <f>第3回ｴﾝﾄﾘｰｼｰﾄ!C52</f>
        <v>0</v>
      </c>
      <c r="H118">
        <f>第3回ｴﾝﾄﾘｰｼｰﾄ!E52</f>
        <v>0</v>
      </c>
      <c r="I118" t="str">
        <f>第3回ｴﾝﾄﾘｰｼｰﾄ!F52</f>
        <v/>
      </c>
      <c r="J118">
        <f>第3回ｴﾝﾄﾘｰｼｰﾄ!G52</f>
        <v>0</v>
      </c>
      <c r="K118">
        <f>第3回ｴﾝﾄﾘｰｼｰﾄ!F14</f>
        <v>0</v>
      </c>
      <c r="M118">
        <f>第3回ｴﾝﾄﾘｰｼｰﾄ!J10</f>
        <v>0</v>
      </c>
    </row>
    <row r="119" spans="1:13" x14ac:dyDescent="0.2">
      <c r="A119">
        <f>第3回ｴﾝﾄﾘｰｼｰﾄ!H53</f>
        <v>0</v>
      </c>
      <c r="C119">
        <f>第3回ｴﾝﾄﾘｰｼｰﾄ!L53</f>
        <v>0</v>
      </c>
      <c r="G119">
        <f>第3回ｴﾝﾄﾘｰｼｰﾄ!C53</f>
        <v>0</v>
      </c>
      <c r="H119">
        <f>第3回ｴﾝﾄﾘｰｼｰﾄ!E53</f>
        <v>0</v>
      </c>
      <c r="I119" t="str">
        <f>第3回ｴﾝﾄﾘｰｼｰﾄ!F53</f>
        <v/>
      </c>
      <c r="J119">
        <f>第3回ｴﾝﾄﾘｰｼｰﾄ!G53</f>
        <v>0</v>
      </c>
      <c r="K119">
        <f>第3回ｴﾝﾄﾘｰｼｰﾄ!F14</f>
        <v>0</v>
      </c>
      <c r="M119">
        <f>第3回ｴﾝﾄﾘｰｼｰﾄ!J10</f>
        <v>0</v>
      </c>
    </row>
    <row r="120" spans="1:13" x14ac:dyDescent="0.2">
      <c r="A120">
        <f>第3回ｴﾝﾄﾘｰｼｰﾄ!H54</f>
        <v>0</v>
      </c>
      <c r="C120">
        <f>第3回ｴﾝﾄﾘｰｼｰﾄ!L54</f>
        <v>0</v>
      </c>
      <c r="G120">
        <f>第3回ｴﾝﾄﾘｰｼｰﾄ!C54</f>
        <v>0</v>
      </c>
      <c r="H120">
        <f>第3回ｴﾝﾄﾘｰｼｰﾄ!E54</f>
        <v>0</v>
      </c>
      <c r="I120" t="str">
        <f>第3回ｴﾝﾄﾘｰｼｰﾄ!F54</f>
        <v/>
      </c>
      <c r="J120">
        <f>第3回ｴﾝﾄﾘｰｼｰﾄ!G54</f>
        <v>0</v>
      </c>
      <c r="K120">
        <f>第3回ｴﾝﾄﾘｰｼｰﾄ!F14</f>
        <v>0</v>
      </c>
      <c r="M120">
        <f>第3回ｴﾝﾄﾘｰｼｰﾄ!J10</f>
        <v>0</v>
      </c>
    </row>
    <row r="121" spans="1:13" x14ac:dyDescent="0.2">
      <c r="A121">
        <f>第3回ｴﾝﾄﾘｰｼｰﾄ!H55</f>
        <v>0</v>
      </c>
      <c r="C121">
        <f>第3回ｴﾝﾄﾘｰｼｰﾄ!L55</f>
        <v>0</v>
      </c>
      <c r="G121">
        <f>第3回ｴﾝﾄﾘｰｼｰﾄ!C55</f>
        <v>0</v>
      </c>
      <c r="H121">
        <f>第3回ｴﾝﾄﾘｰｼｰﾄ!E55</f>
        <v>0</v>
      </c>
      <c r="I121" t="str">
        <f>第3回ｴﾝﾄﾘｰｼｰﾄ!F55</f>
        <v/>
      </c>
      <c r="J121">
        <f>第3回ｴﾝﾄﾘｰｼｰﾄ!G55</f>
        <v>0</v>
      </c>
      <c r="K121">
        <f>第3回ｴﾝﾄﾘｰｼｰﾄ!F14</f>
        <v>0</v>
      </c>
      <c r="M121">
        <f>第3回ｴﾝﾄﾘｰｼｰﾄ!J10</f>
        <v>0</v>
      </c>
    </row>
    <row r="122" spans="1:13" x14ac:dyDescent="0.2">
      <c r="A122">
        <f>第3回ｴﾝﾄﾘｰｼｰﾄ!H56</f>
        <v>0</v>
      </c>
      <c r="C122">
        <f>第3回ｴﾝﾄﾘｰｼｰﾄ!L56</f>
        <v>0</v>
      </c>
      <c r="G122">
        <f>第3回ｴﾝﾄﾘｰｼｰﾄ!C56</f>
        <v>0</v>
      </c>
      <c r="H122">
        <f>第3回ｴﾝﾄﾘｰｼｰﾄ!E56</f>
        <v>0</v>
      </c>
      <c r="I122" t="str">
        <f>第3回ｴﾝﾄﾘｰｼｰﾄ!F56</f>
        <v/>
      </c>
      <c r="J122">
        <f>第3回ｴﾝﾄﾘｰｼｰﾄ!G56</f>
        <v>0</v>
      </c>
      <c r="K122">
        <f>第3回ｴﾝﾄﾘｰｼｰﾄ!F14</f>
        <v>0</v>
      </c>
      <c r="M122">
        <f>第3回ｴﾝﾄﾘｰｼｰﾄ!J10</f>
        <v>0</v>
      </c>
    </row>
    <row r="123" spans="1:13" x14ac:dyDescent="0.2">
      <c r="A123">
        <f>第3回ｴﾝﾄﾘｰｼｰﾄ!H57</f>
        <v>0</v>
      </c>
      <c r="C123">
        <f>第3回ｴﾝﾄﾘｰｼｰﾄ!L57</f>
        <v>0</v>
      </c>
      <c r="G123">
        <f>第3回ｴﾝﾄﾘｰｼｰﾄ!C57</f>
        <v>0</v>
      </c>
      <c r="H123">
        <f>第3回ｴﾝﾄﾘｰｼｰﾄ!E57</f>
        <v>0</v>
      </c>
      <c r="I123" t="str">
        <f>第3回ｴﾝﾄﾘｰｼｰﾄ!F57</f>
        <v/>
      </c>
      <c r="J123">
        <f>第3回ｴﾝﾄﾘｰｼｰﾄ!G57</f>
        <v>0</v>
      </c>
      <c r="K123">
        <f>第3回ｴﾝﾄﾘｰｼｰﾄ!F14</f>
        <v>0</v>
      </c>
      <c r="M123">
        <f>第3回ｴﾝﾄﾘｰｼｰﾄ!J10</f>
        <v>0</v>
      </c>
    </row>
    <row r="124" spans="1:13" x14ac:dyDescent="0.2">
      <c r="A124">
        <f>第3回ｴﾝﾄﾘｰｼｰﾄ!H58</f>
        <v>0</v>
      </c>
      <c r="C124">
        <f>第3回ｴﾝﾄﾘｰｼｰﾄ!L58</f>
        <v>0</v>
      </c>
      <c r="G124">
        <f>第3回ｴﾝﾄﾘｰｼｰﾄ!C58</f>
        <v>0</v>
      </c>
      <c r="H124">
        <f>第3回ｴﾝﾄﾘｰｼｰﾄ!E58</f>
        <v>0</v>
      </c>
      <c r="I124" t="str">
        <f>第3回ｴﾝﾄﾘｰｼｰﾄ!F58</f>
        <v/>
      </c>
      <c r="J124">
        <f>第3回ｴﾝﾄﾘｰｼｰﾄ!G58</f>
        <v>0</v>
      </c>
      <c r="K124">
        <f>第3回ｴﾝﾄﾘｰｼｰﾄ!F14</f>
        <v>0</v>
      </c>
      <c r="M124">
        <f>第3回ｴﾝﾄﾘｰｼｰﾄ!J10</f>
        <v>0</v>
      </c>
    </row>
    <row r="125" spans="1:13" x14ac:dyDescent="0.2">
      <c r="A125">
        <f>第3回ｴﾝﾄﾘｰｼｰﾄ!H59</f>
        <v>0</v>
      </c>
      <c r="C125">
        <f>第3回ｴﾝﾄﾘｰｼｰﾄ!L59</f>
        <v>0</v>
      </c>
      <c r="G125">
        <f>第3回ｴﾝﾄﾘｰｼｰﾄ!C59</f>
        <v>0</v>
      </c>
      <c r="H125">
        <f>第3回ｴﾝﾄﾘｰｼｰﾄ!E59</f>
        <v>0</v>
      </c>
      <c r="I125" t="str">
        <f>第3回ｴﾝﾄﾘｰｼｰﾄ!F59</f>
        <v/>
      </c>
      <c r="J125">
        <f>第3回ｴﾝﾄﾘｰｼｰﾄ!G59</f>
        <v>0</v>
      </c>
      <c r="K125">
        <f>第3回ｴﾝﾄﾘｰｼｰﾄ!F14</f>
        <v>0</v>
      </c>
      <c r="M125">
        <f>第3回ｴﾝﾄﾘｰｼｰﾄ!J10</f>
        <v>0</v>
      </c>
    </row>
    <row r="126" spans="1:13" x14ac:dyDescent="0.2">
      <c r="A126">
        <f>第3回ｴﾝﾄﾘｰｼｰﾄ!H60</f>
        <v>0</v>
      </c>
      <c r="C126">
        <f>第3回ｴﾝﾄﾘｰｼｰﾄ!L60</f>
        <v>0</v>
      </c>
      <c r="G126">
        <f>第3回ｴﾝﾄﾘｰｼｰﾄ!C60</f>
        <v>0</v>
      </c>
      <c r="H126">
        <f>第3回ｴﾝﾄﾘｰｼｰﾄ!E60</f>
        <v>0</v>
      </c>
      <c r="I126" t="str">
        <f>第3回ｴﾝﾄﾘｰｼｰﾄ!F60</f>
        <v/>
      </c>
      <c r="J126">
        <f>第3回ｴﾝﾄﾘｰｼｰﾄ!G60</f>
        <v>0</v>
      </c>
      <c r="K126">
        <f>第3回ｴﾝﾄﾘｰｼｰﾄ!F14</f>
        <v>0</v>
      </c>
      <c r="M126">
        <f>第3回ｴﾝﾄﾘｰｼｰﾄ!J10</f>
        <v>0</v>
      </c>
    </row>
    <row r="127" spans="1:13" x14ac:dyDescent="0.2">
      <c r="A127">
        <f>第3回ｴﾝﾄﾘｰｼｰﾄ!H61</f>
        <v>0</v>
      </c>
      <c r="C127">
        <f>第3回ｴﾝﾄﾘｰｼｰﾄ!L61</f>
        <v>0</v>
      </c>
      <c r="G127">
        <f>第3回ｴﾝﾄﾘｰｼｰﾄ!C61</f>
        <v>0</v>
      </c>
      <c r="H127">
        <f>第3回ｴﾝﾄﾘｰｼｰﾄ!E61</f>
        <v>0</v>
      </c>
      <c r="I127" t="str">
        <f>第3回ｴﾝﾄﾘｰｼｰﾄ!F61</f>
        <v/>
      </c>
      <c r="J127">
        <f>第3回ｴﾝﾄﾘｰｼｰﾄ!G61</f>
        <v>0</v>
      </c>
      <c r="K127">
        <f>第3回ｴﾝﾄﾘｰｼｰﾄ!F14</f>
        <v>0</v>
      </c>
      <c r="M127">
        <f>第3回ｴﾝﾄﾘｰｼｰﾄ!J10</f>
        <v>0</v>
      </c>
    </row>
    <row r="128" spans="1:13" x14ac:dyDescent="0.2">
      <c r="A128">
        <f>第3回ｴﾝﾄﾘｰｼｰﾄ!H62</f>
        <v>0</v>
      </c>
      <c r="C128">
        <f>第3回ｴﾝﾄﾘｰｼｰﾄ!L62</f>
        <v>0</v>
      </c>
      <c r="G128">
        <f>第3回ｴﾝﾄﾘｰｼｰﾄ!C62</f>
        <v>0</v>
      </c>
      <c r="H128">
        <f>第3回ｴﾝﾄﾘｰｼｰﾄ!E62</f>
        <v>0</v>
      </c>
      <c r="I128" t="str">
        <f>第3回ｴﾝﾄﾘｰｼｰﾄ!F62</f>
        <v/>
      </c>
      <c r="J128">
        <f>第3回ｴﾝﾄﾘｰｼｰﾄ!G62</f>
        <v>0</v>
      </c>
      <c r="K128">
        <f>第3回ｴﾝﾄﾘｰｼｰﾄ!F14</f>
        <v>0</v>
      </c>
      <c r="M128">
        <f>第3回ｴﾝﾄﾘｰｼｰﾄ!J10</f>
        <v>0</v>
      </c>
    </row>
    <row r="129" spans="1:13" x14ac:dyDescent="0.2">
      <c r="A129">
        <f>第3回ｴﾝﾄﾘｰｼｰﾄ!H63</f>
        <v>0</v>
      </c>
      <c r="C129">
        <f>第3回ｴﾝﾄﾘｰｼｰﾄ!L63</f>
        <v>0</v>
      </c>
      <c r="G129">
        <f>第3回ｴﾝﾄﾘｰｼｰﾄ!C63</f>
        <v>0</v>
      </c>
      <c r="H129">
        <f>第3回ｴﾝﾄﾘｰｼｰﾄ!E63</f>
        <v>0</v>
      </c>
      <c r="I129" t="str">
        <f>第3回ｴﾝﾄﾘｰｼｰﾄ!F63</f>
        <v/>
      </c>
      <c r="J129">
        <f>第3回ｴﾝﾄﾘｰｼｰﾄ!G63</f>
        <v>0</v>
      </c>
      <c r="K129">
        <f>第3回ｴﾝﾄﾘｰｼｰﾄ!F14</f>
        <v>0</v>
      </c>
      <c r="M129">
        <f>第3回ｴﾝﾄﾘｰｼｰﾄ!J10</f>
        <v>0</v>
      </c>
    </row>
    <row r="130" spans="1:13" x14ac:dyDescent="0.2">
      <c r="A130">
        <f>第3回ｴﾝﾄﾘｰｼｰﾄ!H64</f>
        <v>0</v>
      </c>
      <c r="C130">
        <f>第3回ｴﾝﾄﾘｰｼｰﾄ!L64</f>
        <v>0</v>
      </c>
      <c r="G130">
        <f>第3回ｴﾝﾄﾘｰｼｰﾄ!C64</f>
        <v>0</v>
      </c>
      <c r="H130">
        <f>第3回ｴﾝﾄﾘｰｼｰﾄ!E64</f>
        <v>0</v>
      </c>
      <c r="I130" t="str">
        <f>第3回ｴﾝﾄﾘｰｼｰﾄ!F64</f>
        <v/>
      </c>
      <c r="J130">
        <f>第3回ｴﾝﾄﾘｰｼｰﾄ!G64</f>
        <v>0</v>
      </c>
      <c r="K130">
        <f>第3回ｴﾝﾄﾘｰｼｰﾄ!F14</f>
        <v>0</v>
      </c>
      <c r="M130">
        <f>第3回ｴﾝﾄﾘｰｼｰﾄ!J10</f>
        <v>0</v>
      </c>
    </row>
    <row r="131" spans="1:13" x14ac:dyDescent="0.2">
      <c r="A131">
        <f>第3回ｴﾝﾄﾘｰｼｰﾄ!H65</f>
        <v>0</v>
      </c>
      <c r="C131">
        <f>第3回ｴﾝﾄﾘｰｼｰﾄ!L65</f>
        <v>0</v>
      </c>
      <c r="G131">
        <f>第3回ｴﾝﾄﾘｰｼｰﾄ!C65</f>
        <v>0</v>
      </c>
      <c r="H131">
        <f>第3回ｴﾝﾄﾘｰｼｰﾄ!E65</f>
        <v>0</v>
      </c>
      <c r="I131" t="str">
        <f>第3回ｴﾝﾄﾘｰｼｰﾄ!F65</f>
        <v/>
      </c>
      <c r="J131">
        <f>第3回ｴﾝﾄﾘｰｼｰﾄ!G65</f>
        <v>0</v>
      </c>
      <c r="K131">
        <f>第3回ｴﾝﾄﾘｰｼｰﾄ!F14</f>
        <v>0</v>
      </c>
      <c r="M131">
        <f>第3回ｴﾝﾄﾘｰｼｰﾄ!J10</f>
        <v>0</v>
      </c>
    </row>
    <row r="132" spans="1:13" x14ac:dyDescent="0.2">
      <c r="A132">
        <f>第3回ｴﾝﾄﾘｰｼｰﾄ!H66</f>
        <v>0</v>
      </c>
      <c r="C132">
        <f>第3回ｴﾝﾄﾘｰｼｰﾄ!L66</f>
        <v>0</v>
      </c>
      <c r="G132">
        <f>第3回ｴﾝﾄﾘｰｼｰﾄ!C66</f>
        <v>0</v>
      </c>
      <c r="H132">
        <f>第3回ｴﾝﾄﾘｰｼｰﾄ!E66</f>
        <v>0</v>
      </c>
      <c r="I132" t="str">
        <f>第3回ｴﾝﾄﾘｰｼｰﾄ!F66</f>
        <v/>
      </c>
      <c r="J132">
        <f>第3回ｴﾝﾄﾘｰｼｰﾄ!G66</f>
        <v>0</v>
      </c>
      <c r="K132">
        <f>第3回ｴﾝﾄﾘｰｼｰﾄ!F14</f>
        <v>0</v>
      </c>
      <c r="M132">
        <f>第3回ｴﾝﾄﾘｰｼｰﾄ!J10</f>
        <v>0</v>
      </c>
    </row>
    <row r="133" spans="1:13" x14ac:dyDescent="0.2">
      <c r="A133">
        <f>第3回ｴﾝﾄﾘｰｼｰﾄ!H67</f>
        <v>0</v>
      </c>
      <c r="C133">
        <f>第3回ｴﾝﾄﾘｰｼｰﾄ!L67</f>
        <v>0</v>
      </c>
      <c r="G133">
        <f>第3回ｴﾝﾄﾘｰｼｰﾄ!C67</f>
        <v>0</v>
      </c>
      <c r="H133">
        <f>第3回ｴﾝﾄﾘｰｼｰﾄ!E67</f>
        <v>0</v>
      </c>
      <c r="I133" t="str">
        <f>第3回ｴﾝﾄﾘｰｼｰﾄ!F67</f>
        <v/>
      </c>
      <c r="J133">
        <f>第3回ｴﾝﾄﾘｰｼｰﾄ!G67</f>
        <v>0</v>
      </c>
      <c r="K133">
        <f>第3回ｴﾝﾄﾘｰｼｰﾄ!F14</f>
        <v>0</v>
      </c>
      <c r="M133">
        <f>第3回ｴﾝﾄﾘｰｼｰﾄ!J10</f>
        <v>0</v>
      </c>
    </row>
    <row r="134" spans="1:13" x14ac:dyDescent="0.2">
      <c r="A134">
        <f>第3回ｴﾝﾄﾘｰｼｰﾄ!H68</f>
        <v>0</v>
      </c>
      <c r="C134">
        <f>第3回ｴﾝﾄﾘｰｼｰﾄ!L68</f>
        <v>0</v>
      </c>
      <c r="G134">
        <f>第3回ｴﾝﾄﾘｰｼｰﾄ!C68</f>
        <v>0</v>
      </c>
      <c r="H134">
        <f>第3回ｴﾝﾄﾘｰｼｰﾄ!E68</f>
        <v>0</v>
      </c>
      <c r="I134" t="str">
        <f>第3回ｴﾝﾄﾘｰｼｰﾄ!F68</f>
        <v/>
      </c>
      <c r="J134">
        <f>第3回ｴﾝﾄﾘｰｼｰﾄ!G68</f>
        <v>0</v>
      </c>
      <c r="K134">
        <f>第3回ｴﾝﾄﾘｰｼｰﾄ!F14</f>
        <v>0</v>
      </c>
      <c r="M134">
        <f>第3回ｴﾝﾄﾘｰｼｰﾄ!J10</f>
        <v>0</v>
      </c>
    </row>
    <row r="135" spans="1:13" x14ac:dyDescent="0.2">
      <c r="A135">
        <f>第3回ｴﾝﾄﾘｰｼｰﾄ!H69</f>
        <v>0</v>
      </c>
      <c r="C135">
        <f>第3回ｴﾝﾄﾘｰｼｰﾄ!L69</f>
        <v>0</v>
      </c>
      <c r="G135">
        <f>第3回ｴﾝﾄﾘｰｼｰﾄ!C69</f>
        <v>0</v>
      </c>
      <c r="H135">
        <f>第3回ｴﾝﾄﾘｰｼｰﾄ!E69</f>
        <v>0</v>
      </c>
      <c r="I135" t="str">
        <f>第3回ｴﾝﾄﾘｰｼｰﾄ!F69</f>
        <v/>
      </c>
      <c r="J135">
        <f>第3回ｴﾝﾄﾘｰｼｰﾄ!G69</f>
        <v>0</v>
      </c>
      <c r="K135">
        <f>第3回ｴﾝﾄﾘｰｼｰﾄ!F14</f>
        <v>0</v>
      </c>
      <c r="M135">
        <f>第3回ｴﾝﾄﾘｰｼｰﾄ!J10</f>
        <v>0</v>
      </c>
    </row>
    <row r="136" spans="1:13" x14ac:dyDescent="0.2">
      <c r="A136">
        <f>第3回ｴﾝﾄﾘｰｼｰﾄ!H70</f>
        <v>0</v>
      </c>
      <c r="C136">
        <f>第3回ｴﾝﾄﾘｰｼｰﾄ!L70</f>
        <v>0</v>
      </c>
      <c r="G136">
        <f>第3回ｴﾝﾄﾘｰｼｰﾄ!C70</f>
        <v>0</v>
      </c>
      <c r="H136">
        <f>第3回ｴﾝﾄﾘｰｼｰﾄ!E70</f>
        <v>0</v>
      </c>
      <c r="I136" t="str">
        <f>第3回ｴﾝﾄﾘｰｼｰﾄ!F70</f>
        <v/>
      </c>
      <c r="J136">
        <f>第3回ｴﾝﾄﾘｰｼｰﾄ!G70</f>
        <v>0</v>
      </c>
      <c r="K136">
        <f>第3回ｴﾝﾄﾘｰｼｰﾄ!F14</f>
        <v>0</v>
      </c>
      <c r="M136">
        <f>第3回ｴﾝﾄﾘｰｼｰﾄ!J10</f>
        <v>0</v>
      </c>
    </row>
    <row r="137" spans="1:13" x14ac:dyDescent="0.2">
      <c r="A137">
        <f>第3回ｴﾝﾄﾘｰｼｰﾄ!H71</f>
        <v>0</v>
      </c>
      <c r="C137">
        <f>第3回ｴﾝﾄﾘｰｼｰﾄ!L71</f>
        <v>0</v>
      </c>
      <c r="G137">
        <f>第3回ｴﾝﾄﾘｰｼｰﾄ!C71</f>
        <v>0</v>
      </c>
      <c r="H137">
        <f>第3回ｴﾝﾄﾘｰｼｰﾄ!E71</f>
        <v>0</v>
      </c>
      <c r="I137" t="str">
        <f>第3回ｴﾝﾄﾘｰｼｰﾄ!F71</f>
        <v/>
      </c>
      <c r="J137">
        <f>第3回ｴﾝﾄﾘｰｼｰﾄ!G71</f>
        <v>0</v>
      </c>
      <c r="K137">
        <f>第3回ｴﾝﾄﾘｰｼｰﾄ!F14</f>
        <v>0</v>
      </c>
      <c r="M137">
        <f>第3回ｴﾝﾄﾘｰｼｰﾄ!J10</f>
        <v>0</v>
      </c>
    </row>
    <row r="138" spans="1:13" x14ac:dyDescent="0.2">
      <c r="A138">
        <f>第3回ｴﾝﾄﾘｰｼｰﾄ!H72</f>
        <v>0</v>
      </c>
      <c r="C138">
        <f>第3回ｴﾝﾄﾘｰｼｰﾄ!L72</f>
        <v>0</v>
      </c>
      <c r="G138">
        <f>第3回ｴﾝﾄﾘｰｼｰﾄ!C72</f>
        <v>0</v>
      </c>
      <c r="H138">
        <f>第3回ｴﾝﾄﾘｰｼｰﾄ!E72</f>
        <v>0</v>
      </c>
      <c r="I138" t="str">
        <f>第3回ｴﾝﾄﾘｰｼｰﾄ!F72</f>
        <v/>
      </c>
      <c r="J138">
        <f>第3回ｴﾝﾄﾘｰｼｰﾄ!G72</f>
        <v>0</v>
      </c>
      <c r="K138">
        <f>第3回ｴﾝﾄﾘｰｼｰﾄ!F14</f>
        <v>0</v>
      </c>
      <c r="M138">
        <f>第3回ｴﾝﾄﾘｰｼｰﾄ!J10</f>
        <v>0</v>
      </c>
    </row>
    <row r="139" spans="1:13" x14ac:dyDescent="0.2">
      <c r="A139">
        <f>第3回ｴﾝﾄﾘｰｼｰﾄ!H73</f>
        <v>0</v>
      </c>
      <c r="C139">
        <f>第3回ｴﾝﾄﾘｰｼｰﾄ!L73</f>
        <v>0</v>
      </c>
      <c r="G139">
        <f>第3回ｴﾝﾄﾘｰｼｰﾄ!C73</f>
        <v>0</v>
      </c>
      <c r="H139">
        <f>第3回ｴﾝﾄﾘｰｼｰﾄ!E73</f>
        <v>0</v>
      </c>
      <c r="I139" t="str">
        <f>第3回ｴﾝﾄﾘｰｼｰﾄ!F73</f>
        <v/>
      </c>
      <c r="J139">
        <f>第3回ｴﾝﾄﾘｰｼｰﾄ!G73</f>
        <v>0</v>
      </c>
      <c r="K139">
        <f>第3回ｴﾝﾄﾘｰｼｰﾄ!F14</f>
        <v>0</v>
      </c>
      <c r="M139">
        <f>第3回ｴﾝﾄﾘｰｼｰﾄ!J10</f>
        <v>0</v>
      </c>
    </row>
    <row r="140" spans="1:13" x14ac:dyDescent="0.2">
      <c r="A140">
        <f>第3回ｴﾝﾄﾘｰｼｰﾄ!H74</f>
        <v>0</v>
      </c>
      <c r="C140">
        <f>第3回ｴﾝﾄﾘｰｼｰﾄ!L74</f>
        <v>0</v>
      </c>
      <c r="G140">
        <f>第3回ｴﾝﾄﾘｰｼｰﾄ!C74</f>
        <v>0</v>
      </c>
      <c r="H140">
        <f>第3回ｴﾝﾄﾘｰｼｰﾄ!E74</f>
        <v>0</v>
      </c>
      <c r="I140" t="str">
        <f>第3回ｴﾝﾄﾘｰｼｰﾄ!F74</f>
        <v/>
      </c>
      <c r="J140">
        <f>第3回ｴﾝﾄﾘｰｼｰﾄ!G74</f>
        <v>0</v>
      </c>
      <c r="K140">
        <f>第3回ｴﾝﾄﾘｰｼｰﾄ!F14</f>
        <v>0</v>
      </c>
      <c r="M140">
        <f>第3回ｴﾝﾄﾘｰｼｰﾄ!J10</f>
        <v>0</v>
      </c>
    </row>
    <row r="141" spans="1:13" x14ac:dyDescent="0.2">
      <c r="A141">
        <f>第3回ｴﾝﾄﾘｰｼｰﾄ!H75</f>
        <v>0</v>
      </c>
      <c r="C141">
        <f>第3回ｴﾝﾄﾘｰｼｰﾄ!L75</f>
        <v>0</v>
      </c>
      <c r="G141">
        <f>第3回ｴﾝﾄﾘｰｼｰﾄ!C75</f>
        <v>0</v>
      </c>
      <c r="H141">
        <f>第3回ｴﾝﾄﾘｰｼｰﾄ!E75</f>
        <v>0</v>
      </c>
      <c r="I141" t="str">
        <f>第3回ｴﾝﾄﾘｰｼｰﾄ!F75</f>
        <v/>
      </c>
      <c r="J141">
        <f>第3回ｴﾝﾄﾘｰｼｰﾄ!G75</f>
        <v>0</v>
      </c>
      <c r="K141">
        <f>第3回ｴﾝﾄﾘｰｼｰﾄ!F14</f>
        <v>0</v>
      </c>
      <c r="M141">
        <f>第3回ｴﾝﾄﾘｰｼｰﾄ!J10</f>
        <v>0</v>
      </c>
    </row>
    <row r="142" spans="1:13" x14ac:dyDescent="0.2">
      <c r="A142">
        <f>第3回ｴﾝﾄﾘｰｼｰﾄ!H76</f>
        <v>0</v>
      </c>
      <c r="C142">
        <f>第3回ｴﾝﾄﾘｰｼｰﾄ!L76</f>
        <v>0</v>
      </c>
      <c r="G142">
        <f>第3回ｴﾝﾄﾘｰｼｰﾄ!C76</f>
        <v>0</v>
      </c>
      <c r="H142">
        <f>第3回ｴﾝﾄﾘｰｼｰﾄ!E76</f>
        <v>0</v>
      </c>
      <c r="I142" t="str">
        <f>第3回ｴﾝﾄﾘｰｼｰﾄ!F76</f>
        <v/>
      </c>
      <c r="J142">
        <f>第3回ｴﾝﾄﾘｰｼｰﾄ!G76</f>
        <v>0</v>
      </c>
      <c r="K142">
        <f>第3回ｴﾝﾄﾘｰｼｰﾄ!F14</f>
        <v>0</v>
      </c>
      <c r="M142">
        <f>第3回ｴﾝﾄﾘｰｼｰﾄ!J10</f>
        <v>0</v>
      </c>
    </row>
    <row r="143" spans="1:13" x14ac:dyDescent="0.2">
      <c r="A143">
        <f>第3回ｴﾝﾄﾘｰｼｰﾄ!H77</f>
        <v>0</v>
      </c>
      <c r="C143">
        <f>第3回ｴﾝﾄﾘｰｼｰﾄ!L77</f>
        <v>0</v>
      </c>
      <c r="G143">
        <f>第3回ｴﾝﾄﾘｰｼｰﾄ!C77</f>
        <v>0</v>
      </c>
      <c r="H143">
        <f>第3回ｴﾝﾄﾘｰｼｰﾄ!E77</f>
        <v>0</v>
      </c>
      <c r="I143" t="str">
        <f>第3回ｴﾝﾄﾘｰｼｰﾄ!F77</f>
        <v/>
      </c>
      <c r="J143">
        <f>第3回ｴﾝﾄﾘｰｼｰﾄ!G77</f>
        <v>0</v>
      </c>
      <c r="K143">
        <f>第3回ｴﾝﾄﾘｰｼｰﾄ!F14</f>
        <v>0</v>
      </c>
      <c r="M143">
        <f>第3回ｴﾝﾄﾘｰｼｰﾄ!J10</f>
        <v>0</v>
      </c>
    </row>
    <row r="144" spans="1:13" x14ac:dyDescent="0.2">
      <c r="A144">
        <f>第3回ｴﾝﾄﾘｰｼｰﾄ!H78</f>
        <v>0</v>
      </c>
      <c r="C144">
        <f>第3回ｴﾝﾄﾘｰｼｰﾄ!L78</f>
        <v>0</v>
      </c>
      <c r="G144">
        <f>第3回ｴﾝﾄﾘｰｼｰﾄ!C78</f>
        <v>0</v>
      </c>
      <c r="H144">
        <f>第3回ｴﾝﾄﾘｰｼｰﾄ!E78</f>
        <v>0</v>
      </c>
      <c r="I144" t="str">
        <f>第3回ｴﾝﾄﾘｰｼｰﾄ!F78</f>
        <v/>
      </c>
      <c r="J144">
        <f>第3回ｴﾝﾄﾘｰｼｰﾄ!G78</f>
        <v>0</v>
      </c>
      <c r="K144">
        <f>第3回ｴﾝﾄﾘｰｼｰﾄ!F14</f>
        <v>0</v>
      </c>
      <c r="M144">
        <f>第3回ｴﾝﾄﾘｰｼｰﾄ!J10</f>
        <v>0</v>
      </c>
    </row>
    <row r="145" spans="1:13" x14ac:dyDescent="0.2">
      <c r="A145">
        <f>第3回ｴﾝﾄﾘｰｼｰﾄ!H79</f>
        <v>0</v>
      </c>
      <c r="C145">
        <f>第3回ｴﾝﾄﾘｰｼｰﾄ!L79</f>
        <v>0</v>
      </c>
      <c r="G145">
        <f>第3回ｴﾝﾄﾘｰｼｰﾄ!C79</f>
        <v>0</v>
      </c>
      <c r="H145">
        <f>第3回ｴﾝﾄﾘｰｼｰﾄ!E79</f>
        <v>0</v>
      </c>
      <c r="I145" t="str">
        <f>第3回ｴﾝﾄﾘｰｼｰﾄ!F79</f>
        <v/>
      </c>
      <c r="J145">
        <f>第3回ｴﾝﾄﾘｰｼｰﾄ!G79</f>
        <v>0</v>
      </c>
      <c r="K145">
        <f>第3回ｴﾝﾄﾘｰｼｰﾄ!F14</f>
        <v>0</v>
      </c>
      <c r="M145">
        <f>第3回ｴﾝﾄﾘｰｼｰﾄ!J10</f>
        <v>0</v>
      </c>
    </row>
    <row r="146" spans="1:13" x14ac:dyDescent="0.2">
      <c r="A146">
        <f>第3回ｴﾝﾄﾘｰｼｰﾄ!H80</f>
        <v>0</v>
      </c>
      <c r="C146">
        <f>第3回ｴﾝﾄﾘｰｼｰﾄ!L80</f>
        <v>0</v>
      </c>
      <c r="G146">
        <f>第3回ｴﾝﾄﾘｰｼｰﾄ!C80</f>
        <v>0</v>
      </c>
      <c r="H146">
        <f>第3回ｴﾝﾄﾘｰｼｰﾄ!E80</f>
        <v>0</v>
      </c>
      <c r="I146" t="str">
        <f>第3回ｴﾝﾄﾘｰｼｰﾄ!F80</f>
        <v/>
      </c>
      <c r="J146">
        <f>第3回ｴﾝﾄﾘｰｼｰﾄ!G80</f>
        <v>0</v>
      </c>
      <c r="K146">
        <f>第3回ｴﾝﾄﾘｰｼｰﾄ!F14</f>
        <v>0</v>
      </c>
      <c r="M146">
        <f>第3回ｴﾝﾄﾘｰｼｰﾄ!J10</f>
        <v>0</v>
      </c>
    </row>
    <row r="147" spans="1:13" x14ac:dyDescent="0.2">
      <c r="A147">
        <f>第3回ｴﾝﾄﾘｰｼｰﾄ!H81</f>
        <v>0</v>
      </c>
      <c r="C147">
        <f>第3回ｴﾝﾄﾘｰｼｰﾄ!L81</f>
        <v>0</v>
      </c>
      <c r="G147">
        <f>第3回ｴﾝﾄﾘｰｼｰﾄ!C81</f>
        <v>0</v>
      </c>
      <c r="H147">
        <f>第3回ｴﾝﾄﾘｰｼｰﾄ!E81</f>
        <v>0</v>
      </c>
      <c r="I147" t="str">
        <f>第3回ｴﾝﾄﾘｰｼｰﾄ!F81</f>
        <v/>
      </c>
      <c r="J147">
        <f>第3回ｴﾝﾄﾘｰｼｰﾄ!G81</f>
        <v>0</v>
      </c>
      <c r="K147">
        <f>第3回ｴﾝﾄﾘｰｼｰﾄ!F14</f>
        <v>0</v>
      </c>
      <c r="M147">
        <f>第3回ｴﾝﾄﾘｰｼｰﾄ!J10</f>
        <v>0</v>
      </c>
    </row>
    <row r="148" spans="1:13" x14ac:dyDescent="0.2">
      <c r="A148">
        <f>第3回ｴﾝﾄﾘｰｼｰﾄ!H82</f>
        <v>0</v>
      </c>
      <c r="C148">
        <f>第3回ｴﾝﾄﾘｰｼｰﾄ!L82</f>
        <v>0</v>
      </c>
      <c r="G148">
        <f>第3回ｴﾝﾄﾘｰｼｰﾄ!C82</f>
        <v>0</v>
      </c>
      <c r="H148">
        <f>第3回ｴﾝﾄﾘｰｼｰﾄ!E82</f>
        <v>0</v>
      </c>
      <c r="I148" t="str">
        <f>第3回ｴﾝﾄﾘｰｼｰﾄ!F82</f>
        <v/>
      </c>
      <c r="J148">
        <f>第3回ｴﾝﾄﾘｰｼｰﾄ!G82</f>
        <v>0</v>
      </c>
      <c r="K148">
        <f>第3回ｴﾝﾄﾘｰｼｰﾄ!F14</f>
        <v>0</v>
      </c>
      <c r="M148">
        <f>第3回ｴﾝﾄﾘｰｼｰﾄ!J10</f>
        <v>0</v>
      </c>
    </row>
    <row r="149" spans="1:13" x14ac:dyDescent="0.2">
      <c r="A149">
        <f>第3回ｴﾝﾄﾘｰｼｰﾄ!H83</f>
        <v>0</v>
      </c>
      <c r="C149">
        <f>第3回ｴﾝﾄﾘｰｼｰﾄ!L83</f>
        <v>0</v>
      </c>
      <c r="G149">
        <f>第3回ｴﾝﾄﾘｰｼｰﾄ!C83</f>
        <v>0</v>
      </c>
      <c r="H149">
        <f>第3回ｴﾝﾄﾘｰｼｰﾄ!E83</f>
        <v>0</v>
      </c>
      <c r="I149" t="str">
        <f>第3回ｴﾝﾄﾘｰｼｰﾄ!F83</f>
        <v/>
      </c>
      <c r="J149">
        <f>第3回ｴﾝﾄﾘｰｼｰﾄ!G83</f>
        <v>0</v>
      </c>
      <c r="K149">
        <f>第3回ｴﾝﾄﾘｰｼｰﾄ!F14</f>
        <v>0</v>
      </c>
      <c r="M149">
        <f>第3回ｴﾝﾄﾘｰｼｰﾄ!J10</f>
        <v>0</v>
      </c>
    </row>
    <row r="150" spans="1:13" x14ac:dyDescent="0.2">
      <c r="A150">
        <f>第3回ｴﾝﾄﾘｰｼｰﾄ!H84</f>
        <v>0</v>
      </c>
      <c r="C150">
        <f>第3回ｴﾝﾄﾘｰｼｰﾄ!L84</f>
        <v>0</v>
      </c>
      <c r="G150">
        <f>第3回ｴﾝﾄﾘｰｼｰﾄ!C84</f>
        <v>0</v>
      </c>
      <c r="H150">
        <f>第3回ｴﾝﾄﾘｰｼｰﾄ!E84</f>
        <v>0</v>
      </c>
      <c r="I150" t="str">
        <f>第3回ｴﾝﾄﾘｰｼｰﾄ!F84</f>
        <v/>
      </c>
      <c r="J150">
        <f>第3回ｴﾝﾄﾘｰｼｰﾄ!G84</f>
        <v>0</v>
      </c>
      <c r="K150">
        <f>第3回ｴﾝﾄﾘｰｼｰﾄ!F14</f>
        <v>0</v>
      </c>
      <c r="M150">
        <f>第3回ｴﾝﾄﾘｰｼｰﾄ!J10</f>
        <v>0</v>
      </c>
    </row>
    <row r="151" spans="1:13" x14ac:dyDescent="0.2">
      <c r="A151">
        <f>第3回ｴﾝﾄﾘｰｼｰﾄ!H85</f>
        <v>0</v>
      </c>
      <c r="C151">
        <f>第3回ｴﾝﾄﾘｰｼｰﾄ!L85</f>
        <v>0</v>
      </c>
      <c r="G151">
        <f>第3回ｴﾝﾄﾘｰｼｰﾄ!C85</f>
        <v>0</v>
      </c>
      <c r="H151">
        <f>第3回ｴﾝﾄﾘｰｼｰﾄ!E85</f>
        <v>0</v>
      </c>
      <c r="I151" t="str">
        <f>第3回ｴﾝﾄﾘｰｼｰﾄ!F85</f>
        <v/>
      </c>
      <c r="J151">
        <f>第3回ｴﾝﾄﾘｰｼｰﾄ!G85</f>
        <v>0</v>
      </c>
      <c r="K151">
        <f>第3回ｴﾝﾄﾘｰｼｰﾄ!F14</f>
        <v>0</v>
      </c>
      <c r="M151">
        <f>第3回ｴﾝﾄﾘｰｼｰﾄ!J10</f>
        <v>0</v>
      </c>
    </row>
  </sheetData>
  <phoneticPr fontId="3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FF2F20-5644-4914-8628-019E8AD045F2}">
  <dimension ref="A1:L9"/>
  <sheetViews>
    <sheetView workbookViewId="0">
      <selection activeCell="I2" sqref="I2"/>
    </sheetView>
  </sheetViews>
  <sheetFormatPr defaultRowHeight="13.2" x14ac:dyDescent="0.2"/>
  <cols>
    <col min="1" max="4" width="17.77734375" bestFit="1" customWidth="1"/>
    <col min="5" max="7" width="18.6640625" bestFit="1" customWidth="1"/>
    <col min="9" max="10" width="29.88671875" style="79" bestFit="1" customWidth="1"/>
    <col min="11" max="12" width="31" style="79" bestFit="1" customWidth="1"/>
  </cols>
  <sheetData>
    <row r="1" spans="1:12" x14ac:dyDescent="0.2">
      <c r="A1" t="s">
        <v>106</v>
      </c>
      <c r="B1" t="s">
        <v>96</v>
      </c>
      <c r="C1" t="s">
        <v>21</v>
      </c>
      <c r="D1" t="s">
        <v>22</v>
      </c>
      <c r="E1" t="s">
        <v>23</v>
      </c>
      <c r="F1" t="s">
        <v>24</v>
      </c>
      <c r="G1" t="s">
        <v>20</v>
      </c>
      <c r="I1" s="79" t="s">
        <v>123</v>
      </c>
      <c r="J1" s="79" t="s">
        <v>122</v>
      </c>
      <c r="K1" s="79" t="s">
        <v>124</v>
      </c>
      <c r="L1" s="79" t="s">
        <v>125</v>
      </c>
    </row>
    <row r="2" spans="1:12" x14ac:dyDescent="0.2">
      <c r="A2" t="s">
        <v>108</v>
      </c>
      <c r="B2" t="s">
        <v>108</v>
      </c>
      <c r="C2" t="s">
        <v>107</v>
      </c>
      <c r="D2" t="s">
        <v>107</v>
      </c>
      <c r="E2" t="s">
        <v>135</v>
      </c>
      <c r="F2" t="s">
        <v>138</v>
      </c>
      <c r="G2" t="s">
        <v>138</v>
      </c>
      <c r="I2" s="79" t="s">
        <v>121</v>
      </c>
      <c r="J2" s="79" t="s">
        <v>121</v>
      </c>
      <c r="K2" s="79" t="s">
        <v>116</v>
      </c>
      <c r="L2" s="79" t="s">
        <v>116</v>
      </c>
    </row>
    <row r="3" spans="1:12" x14ac:dyDescent="0.2">
      <c r="A3" t="s">
        <v>109</v>
      </c>
      <c r="B3" t="s">
        <v>109</v>
      </c>
      <c r="C3" t="s">
        <v>110</v>
      </c>
      <c r="D3" t="s">
        <v>110</v>
      </c>
      <c r="E3" t="s">
        <v>102</v>
      </c>
      <c r="F3" t="s">
        <v>102</v>
      </c>
      <c r="G3" t="s">
        <v>102</v>
      </c>
      <c r="I3" s="79" t="s">
        <v>119</v>
      </c>
      <c r="J3" s="79" t="s">
        <v>119</v>
      </c>
      <c r="K3" s="79" t="s">
        <v>117</v>
      </c>
      <c r="L3" s="79" t="s">
        <v>117</v>
      </c>
    </row>
    <row r="4" spans="1:12" x14ac:dyDescent="0.2">
      <c r="A4" t="s">
        <v>115</v>
      </c>
      <c r="B4" t="s">
        <v>115</v>
      </c>
      <c r="C4" t="s">
        <v>111</v>
      </c>
      <c r="D4" t="s">
        <v>111</v>
      </c>
      <c r="E4" t="s">
        <v>141</v>
      </c>
      <c r="F4" t="s">
        <v>141</v>
      </c>
      <c r="G4" t="s">
        <v>141</v>
      </c>
      <c r="I4" s="79" t="s">
        <v>120</v>
      </c>
      <c r="J4" s="79" t="s">
        <v>120</v>
      </c>
      <c r="K4" s="79" t="s">
        <v>118</v>
      </c>
      <c r="L4" s="79" t="s">
        <v>118</v>
      </c>
    </row>
    <row r="5" spans="1:12" x14ac:dyDescent="0.2">
      <c r="C5" t="s">
        <v>114</v>
      </c>
      <c r="D5" t="s">
        <v>114</v>
      </c>
      <c r="E5" t="s">
        <v>136</v>
      </c>
      <c r="F5" t="s">
        <v>139</v>
      </c>
      <c r="G5" t="s">
        <v>139</v>
      </c>
    </row>
    <row r="6" spans="1:12" x14ac:dyDescent="0.2">
      <c r="E6" t="s">
        <v>137</v>
      </c>
      <c r="F6" t="s">
        <v>140</v>
      </c>
      <c r="G6" t="s">
        <v>140</v>
      </c>
    </row>
    <row r="7" spans="1:12" x14ac:dyDescent="0.2">
      <c r="E7" t="s">
        <v>112</v>
      </c>
      <c r="F7" t="s">
        <v>112</v>
      </c>
      <c r="G7" t="s">
        <v>112</v>
      </c>
    </row>
    <row r="8" spans="1:12" x14ac:dyDescent="0.2">
      <c r="E8" t="s">
        <v>113</v>
      </c>
      <c r="F8" t="s">
        <v>113</v>
      </c>
      <c r="G8" t="s">
        <v>113</v>
      </c>
    </row>
    <row r="9" spans="1:12" x14ac:dyDescent="0.2">
      <c r="E9" t="s">
        <v>134</v>
      </c>
      <c r="F9" t="s">
        <v>143</v>
      </c>
      <c r="G9" t="s">
        <v>142</v>
      </c>
    </row>
  </sheetData>
  <phoneticPr fontId="2"/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12</vt:i4>
      </vt:variant>
    </vt:vector>
  </HeadingPairs>
  <TitlesOfParts>
    <vt:vector size="18" baseType="lpstr">
      <vt:lpstr>記入例</vt:lpstr>
      <vt:lpstr>第3回ｴﾝﾄﾘｰｼｰﾄ</vt:lpstr>
      <vt:lpstr>ﾁｰﾑﾃﾞｰﾀ</vt:lpstr>
      <vt:lpstr>ﾗﾍﾞﾙ</vt:lpstr>
      <vt:lpstr>上陸ﾃﾞｰﾀ</vt:lpstr>
      <vt:lpstr>リスト25</vt:lpstr>
      <vt:lpstr>学年</vt:lpstr>
      <vt:lpstr>小3</vt:lpstr>
      <vt:lpstr>小4</vt:lpstr>
      <vt:lpstr>小5</vt:lpstr>
      <vt:lpstr>小6</vt:lpstr>
      <vt:lpstr>小学女子</vt:lpstr>
      <vt:lpstr>小学男子</vt:lpstr>
      <vt:lpstr>中1</vt:lpstr>
      <vt:lpstr>中2</vt:lpstr>
      <vt:lpstr>中3</vt:lpstr>
      <vt:lpstr>中学女子</vt:lpstr>
      <vt:lpstr>中学男子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Ohkawa</dc:creator>
  <cp:lastModifiedBy>user02</cp:lastModifiedBy>
  <cp:lastPrinted>2025-08-10T01:37:05Z</cp:lastPrinted>
  <dcterms:created xsi:type="dcterms:W3CDTF">2019-08-19T14:52:59Z</dcterms:created>
  <dcterms:modified xsi:type="dcterms:W3CDTF">2026-03-07T08:13:54Z</dcterms:modified>
</cp:coreProperties>
</file>